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СписокСудей" sheetId="3" r:id="rId1"/>
    <sheet name="СписокУчастников" sheetId="4" r:id="rId2"/>
    <sheet name="MD1" sheetId="16" r:id="rId3"/>
    <sheet name="WD1" sheetId="12" r:id="rId4"/>
  </sheets>
  <externalReferences>
    <externalReference r:id="rId5"/>
  </externalReferences>
  <definedNames>
    <definedName name="_xlnm._FilterDatabase" localSheetId="1" hidden="1">СписокУчастников!$A$8:$G$48</definedName>
    <definedName name="А" localSheetId="2">#REF!</definedName>
    <definedName name="А" localSheetId="3">#REF!</definedName>
    <definedName name="А" localSheetId="0">#REF!</definedName>
    <definedName name="А" localSheetId="1">#REF!</definedName>
    <definedName name="А">#REF!</definedName>
    <definedName name="_xlnm.Print_Area" localSheetId="2">'MD1'!$A$1:$J$37</definedName>
    <definedName name="_xlnm.Print_Area" localSheetId="3">'WD1'!$A$1:$I$33</definedName>
    <definedName name="_xlnm.Print_Area" localSheetId="0">СписокСудей!$A$1:$G$26</definedName>
    <definedName name="_xlnm.Print_Area" localSheetId="1">СписокУчастников!$A$1:$F$52</definedName>
  </definedNames>
  <calcPr calcId="125725"/>
</workbook>
</file>

<file path=xl/calcChain.xml><?xml version="1.0" encoding="utf-8"?>
<calcChain xmlns="http://schemas.openxmlformats.org/spreadsheetml/2006/main">
  <c r="L30" i="12"/>
  <c r="L29"/>
  <c r="L28"/>
  <c r="L27"/>
  <c r="L26"/>
  <c r="L25"/>
  <c r="G37" i="16"/>
  <c r="C5"/>
  <c r="C4"/>
  <c r="A2"/>
  <c r="G33" i="12" l="1"/>
  <c r="C5" l="1"/>
  <c r="C4"/>
  <c r="A2"/>
  <c r="D52" i="4" l="1"/>
  <c r="A52"/>
  <c r="F6" l="1"/>
  <c r="A3"/>
  <c r="D50"/>
</calcChain>
</file>

<file path=xl/sharedStrings.xml><?xml version="1.0" encoding="utf-8"?>
<sst xmlns="http://schemas.openxmlformats.org/spreadsheetml/2006/main" count="465" uniqueCount="156">
  <si>
    <t>ТАБЛИЦА</t>
  </si>
  <si>
    <t>(название турнира)</t>
  </si>
  <si>
    <t>Город</t>
  </si>
  <si>
    <t>Сроки проведения</t>
  </si>
  <si>
    <t>Категория</t>
  </si>
  <si>
    <t>№ п.п.</t>
  </si>
  <si>
    <t>Главный судья</t>
  </si>
  <si>
    <t>MD</t>
  </si>
  <si>
    <t>ИИТ</t>
  </si>
  <si>
    <t>ИО</t>
  </si>
  <si>
    <t>ИФН</t>
  </si>
  <si>
    <t>ТИПП</t>
  </si>
  <si>
    <t>ИИиМО</t>
  </si>
  <si>
    <t>WD</t>
  </si>
  <si>
    <t>ИЭиУ</t>
  </si>
  <si>
    <t>Список судей</t>
  </si>
  <si>
    <t>№ п/п</t>
  </si>
  <si>
    <t>Фамилия, имя и отчество судьи (полностью)</t>
  </si>
  <si>
    <t>Судейская категория</t>
  </si>
  <si>
    <t>Должность на турнире</t>
  </si>
  <si>
    <t>Оценка</t>
  </si>
  <si>
    <t>Баканов Максим Владимирович</t>
  </si>
  <si>
    <t>Кемерово</t>
  </si>
  <si>
    <t>II</t>
  </si>
  <si>
    <t>хорошо</t>
  </si>
  <si>
    <t>Главный секретарь</t>
  </si>
  <si>
    <t>Судья</t>
  </si>
  <si>
    <t>М.В. Баканов</t>
  </si>
  <si>
    <t>ФФКиС</t>
  </si>
  <si>
    <t>Список участников</t>
  </si>
  <si>
    <t>ФИ участника</t>
  </si>
  <si>
    <t>Курс/Группа</t>
  </si>
  <si>
    <t>Спортивный разряд</t>
  </si>
  <si>
    <t>Примечание</t>
  </si>
  <si>
    <t>б/р</t>
  </si>
  <si>
    <t>ПОНИ-191</t>
  </si>
  <si>
    <t>Земченкова Ирина</t>
  </si>
  <si>
    <t>ТР-1910</t>
  </si>
  <si>
    <t>III</t>
  </si>
  <si>
    <t>Сабуров Даниил</t>
  </si>
  <si>
    <t>Рудковская Алена</t>
  </si>
  <si>
    <t>И-202</t>
  </si>
  <si>
    <t>И-212</t>
  </si>
  <si>
    <t>ЮИ</t>
  </si>
  <si>
    <t>ОТ-091</t>
  </si>
  <si>
    <t>Рубцова Мария</t>
  </si>
  <si>
    <t>КПИТП</t>
  </si>
  <si>
    <t>Е.Н. Жуков</t>
  </si>
  <si>
    <t>Шремп Кирилл</t>
  </si>
  <si>
    <t>СПД-2101</t>
  </si>
  <si>
    <t>ПОФБ-214</t>
  </si>
  <si>
    <t>21, 28 марта 2023 г.</t>
  </si>
  <si>
    <t>49-я Спартакиада студентов КемГУ (Бадминтон)</t>
  </si>
  <si>
    <t>МИ</t>
  </si>
  <si>
    <t>ИЦ</t>
  </si>
  <si>
    <t>Гридина Эльвира</t>
  </si>
  <si>
    <t>Айтназаров Нурболот</t>
  </si>
  <si>
    <t>Абдуллаев Ибрагим</t>
  </si>
  <si>
    <t>ПМм-222</t>
  </si>
  <si>
    <t>ХМ-091</t>
  </si>
  <si>
    <t>Гербрант Анна</t>
  </si>
  <si>
    <t>Разломова Виктория</t>
  </si>
  <si>
    <t>Э-225</t>
  </si>
  <si>
    <t>ГМУ-228</t>
  </si>
  <si>
    <t>Фамилия Имя</t>
  </si>
  <si>
    <t>М</t>
  </si>
  <si>
    <t>0:2</t>
  </si>
  <si>
    <t>1:2</t>
  </si>
  <si>
    <t>2:0</t>
  </si>
  <si>
    <t>2:1</t>
  </si>
  <si>
    <t>О</t>
  </si>
  <si>
    <t>Ларина Вероника</t>
  </si>
  <si>
    <t>ПК-921</t>
  </si>
  <si>
    <t>Тарасова Ксения</t>
  </si>
  <si>
    <t>Кузнецова Елена</t>
  </si>
  <si>
    <t>РС-222</t>
  </si>
  <si>
    <t>Черкасова Виктория</t>
  </si>
  <si>
    <t>ОП-213</t>
  </si>
  <si>
    <t>Осипова Арина</t>
  </si>
  <si>
    <t>Гущина Алена</t>
  </si>
  <si>
    <t>Яковлева Арина</t>
  </si>
  <si>
    <t>Штеклейн Татьяна</t>
  </si>
  <si>
    <t>ПМИ-221</t>
  </si>
  <si>
    <t>Ивлева Варвара</t>
  </si>
  <si>
    <t>Лапитская Елена</t>
  </si>
  <si>
    <t>Старостенко Светлана</t>
  </si>
  <si>
    <t>М-221</t>
  </si>
  <si>
    <t>Карапетян Драхтун</t>
  </si>
  <si>
    <t>СДО-221</t>
  </si>
  <si>
    <t>Гридина - Рубцова (ИИТ)</t>
  </si>
  <si>
    <t>Гербрант - Разломова (ИЭиУ)</t>
  </si>
  <si>
    <t>Кузнецова - Черкасова (ТИПП)</t>
  </si>
  <si>
    <t>Осипова - Яковлева (ФФКиС)</t>
  </si>
  <si>
    <t>Ларина - Тарасова (КПИТП)</t>
  </si>
  <si>
    <t>Бхамбху Пунам</t>
  </si>
  <si>
    <t>ЛД-221</t>
  </si>
  <si>
    <t>Кашиш Кашиш</t>
  </si>
  <si>
    <t>Старастенкова - Карапетян (ИФН)</t>
  </si>
  <si>
    <t>Рудковская - Лапитская (ИИиМО)</t>
  </si>
  <si>
    <t>Бхамбху - Кашиш (МИ)</t>
  </si>
  <si>
    <t>Штеклейн- Ивлева (ИЦ)</t>
  </si>
  <si>
    <t>Гущина - Земченкова (ИО)</t>
  </si>
  <si>
    <t>Арышева Юлия Владимировна</t>
  </si>
  <si>
    <t>Баева Татьяна</t>
  </si>
  <si>
    <t>Оанц София</t>
  </si>
  <si>
    <t>Гардеева Дарья</t>
  </si>
  <si>
    <t>Мыльникова Валерия</t>
  </si>
  <si>
    <t>Кисиль Алина</t>
  </si>
  <si>
    <t>Эков Максим</t>
  </si>
  <si>
    <t>Аксенова Регина</t>
  </si>
  <si>
    <t>I</t>
  </si>
  <si>
    <t>4-е</t>
  </si>
  <si>
    <t>5-е</t>
  </si>
  <si>
    <t>4-e</t>
  </si>
  <si>
    <t>5-e</t>
  </si>
  <si>
    <t>Аббосов Алишер</t>
  </si>
  <si>
    <t>ФПХ-211</t>
  </si>
  <si>
    <t>Давлетшин Василий</t>
  </si>
  <si>
    <t>ж</t>
  </si>
  <si>
    <t>пол</t>
  </si>
  <si>
    <t>Айтназаров - Абдуллаев (ИИТ)</t>
  </si>
  <si>
    <t>Давлетшин - Аббосов (ИФН)</t>
  </si>
  <si>
    <t>Румянцев Арсений</t>
  </si>
  <si>
    <t>Хак Инамул</t>
  </si>
  <si>
    <t>Колечков Лев</t>
  </si>
  <si>
    <t>Румянцев - Колечков (ИЦ)</t>
  </si>
  <si>
    <t>ПИ-221</t>
  </si>
  <si>
    <t>Потанин Артем</t>
  </si>
  <si>
    <t>Э-215</t>
  </si>
  <si>
    <t>Набиев Бахром</t>
  </si>
  <si>
    <t>РС-092</t>
  </si>
  <si>
    <t>ЖС-091</t>
  </si>
  <si>
    <t>Хасанов Абдугаффор</t>
  </si>
  <si>
    <t>Хасанов - Набиев (ТИПП)</t>
  </si>
  <si>
    <t>Потанин - Сабуров (ИЭиУ)</t>
  </si>
  <si>
    <t>м</t>
  </si>
  <si>
    <t>Сабадаш Александр</t>
  </si>
  <si>
    <t>Зинов Михаил</t>
  </si>
  <si>
    <t>ПОФП-203</t>
  </si>
  <si>
    <t>Кравчук Павел</t>
  </si>
  <si>
    <t>Бутьян Захар</t>
  </si>
  <si>
    <t>Третьяков Никита</t>
  </si>
  <si>
    <t>Бутьян - Третьяков (ИИиМО)</t>
  </si>
  <si>
    <t>Шремп - Сабадаш (ЮИ)</t>
  </si>
  <si>
    <t>Зинов - Кравчук (ФФКиС)</t>
  </si>
  <si>
    <t>Хак - Гупта (МИ)</t>
  </si>
  <si>
    <t>мв-911</t>
  </si>
  <si>
    <t>пб-992</t>
  </si>
  <si>
    <t>Салчак Айдаш</t>
  </si>
  <si>
    <t>Ооржак Айдаш</t>
  </si>
  <si>
    <t>Салчак - Ооржак (КПИТП)</t>
  </si>
  <si>
    <t>Гупта Йаш</t>
  </si>
  <si>
    <t>6-e</t>
  </si>
  <si>
    <t>Группа 1</t>
  </si>
  <si>
    <t>Группа 2</t>
  </si>
  <si>
    <t>Шалабонкин Константин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</si>
</sst>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u/>
      <sz val="10"/>
      <name val="Arial Cyr"/>
      <family val="2"/>
      <charset val="204"/>
    </font>
    <font>
      <sz val="10"/>
      <color theme="1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8" fillId="0" borderId="0" xfId="3" applyFont="1" applyAlignment="1">
      <alignment vertical="center" wrapText="1"/>
    </xf>
    <xf numFmtId="0" fontId="5" fillId="0" borderId="0" xfId="3" applyFont="1" applyAlignment="1">
      <alignment vertical="center"/>
    </xf>
    <xf numFmtId="0" fontId="4" fillId="0" borderId="2" xfId="3" applyFont="1" applyBorder="1" applyAlignment="1">
      <alignment vertical="center"/>
    </xf>
    <xf numFmtId="0" fontId="5" fillId="0" borderId="0" xfId="3" applyFont="1" applyAlignment="1">
      <alignment horizontal="right" vertical="center"/>
    </xf>
    <xf numFmtId="0" fontId="5" fillId="0" borderId="1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3" fillId="0" borderId="3" xfId="3" applyFont="1" applyBorder="1" applyAlignment="1">
      <alignment horizontal="left" vertical="center" wrapText="1"/>
    </xf>
    <xf numFmtId="0" fontId="13" fillId="0" borderId="3" xfId="3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14" fontId="5" fillId="0" borderId="1" xfId="3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0" xfId="2"/>
    <xf numFmtId="0" fontId="5" fillId="0" borderId="0" xfId="2" applyFont="1" applyBorder="1" applyAlignment="1">
      <alignment vertical="center" wrapText="1"/>
    </xf>
    <xf numFmtId="0" fontId="5" fillId="0" borderId="0" xfId="2" applyFont="1" applyAlignment="1">
      <alignment vertical="center"/>
    </xf>
    <xf numFmtId="0" fontId="6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16" fillId="0" borderId="0" xfId="3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 applyAlignment="1">
      <alignment horizontal="left" vertical="center"/>
    </xf>
    <xf numFmtId="0" fontId="16" fillId="0" borderId="0" xfId="3" applyFont="1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3" fillId="0" borderId="0" xfId="2" applyFont="1"/>
    <xf numFmtId="0" fontId="5" fillId="0" borderId="1" xfId="2" applyFont="1" applyBorder="1" applyAlignment="1">
      <alignment vertical="center" wrapText="1"/>
    </xf>
    <xf numFmtId="0" fontId="2" fillId="0" borderId="0" xfId="2" applyBorder="1" applyAlignment="1">
      <alignment vertical="center" wrapText="1"/>
    </xf>
    <xf numFmtId="0" fontId="2" fillId="0" borderId="0" xfId="2" applyBorder="1"/>
    <xf numFmtId="0" fontId="15" fillId="2" borderId="4" xfId="2" applyFont="1" applyFill="1" applyBorder="1" applyAlignment="1">
      <alignment horizontal="center" vertical="center" wrapText="1"/>
    </xf>
    <xf numFmtId="49" fontId="15" fillId="0" borderId="3" xfId="2" applyNumberFormat="1" applyFont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13" fillId="0" borderId="3" xfId="3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5" fillId="0" borderId="0" xfId="3" applyFont="1" applyBorder="1" applyAlignment="1">
      <alignment horizontal="right" vertical="center" wrapText="1"/>
    </xf>
    <xf numFmtId="0" fontId="2" fillId="0" borderId="4" xfId="2" applyBorder="1" applyAlignment="1">
      <alignment horizontal="center" vertical="center" wrapText="1"/>
    </xf>
    <xf numFmtId="0" fontId="2" fillId="0" borderId="5" xfId="2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1" fontId="15" fillId="0" borderId="4" xfId="2" applyNumberFormat="1" applyFont="1" applyBorder="1" applyAlignment="1">
      <alignment horizontal="center" vertical="center" wrapText="1"/>
    </xf>
    <xf numFmtId="1" fontId="15" fillId="0" borderId="5" xfId="2" applyNumberFormat="1" applyFont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10-15-&#1055;&#1077;&#1088;&#1074;&#1086;&#1082;&#1091;&#1088;&#1089;&#1085;&#1080;&#1082;&#1080;/2019-10-15-form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исокСудей"/>
      <sheetName val="СписокУчастников"/>
      <sheetName val="WD"/>
      <sheetName val="MD"/>
      <sheetName val="Command"/>
    </sheetNames>
    <sheetDataSet>
      <sheetData sheetId="0" refreshError="1"/>
      <sheetData sheetId="1" refreshError="1">
        <row r="3">
          <cell r="B3" t="str">
            <v>Соревнования по бадминтонув зачет 45 Спартакиады первокурсников КемГУ</v>
          </cell>
        </row>
        <row r="22">
          <cell r="F22" t="str">
            <v>М.В. Баканов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tabSelected="1" view="pageBreakPreview" zoomScale="115" zoomScaleNormal="100" zoomScaleSheetLayoutView="115" workbookViewId="0">
      <selection activeCell="A3" sqref="A3:G3"/>
    </sheetView>
  </sheetViews>
  <sheetFormatPr defaultRowHeight="12.75"/>
  <cols>
    <col min="1" max="1" width="3.5703125" style="10" customWidth="1"/>
    <col min="2" max="2" width="11.5703125" style="10" customWidth="1"/>
    <col min="3" max="3" width="21.5703125" style="10" customWidth="1"/>
    <col min="4" max="4" width="12.42578125" style="10" customWidth="1"/>
    <col min="5" max="5" width="11" style="10" customWidth="1"/>
    <col min="6" max="6" width="18.85546875" style="10" customWidth="1"/>
    <col min="7" max="7" width="10.7109375" style="10" customWidth="1"/>
    <col min="8" max="16384" width="9.140625" style="10"/>
  </cols>
  <sheetData>
    <row r="1" spans="1:13" s="1" customFormat="1">
      <c r="C1" s="9"/>
      <c r="D1" s="78" t="s">
        <v>15</v>
      </c>
      <c r="E1" s="78"/>
      <c r="F1" s="78"/>
      <c r="G1" s="9"/>
      <c r="H1" s="9"/>
      <c r="I1" s="9"/>
      <c r="J1" s="9"/>
      <c r="K1" s="10"/>
    </row>
    <row r="2" spans="1:13" s="1" customFormat="1" ht="11.25" customHeight="1">
      <c r="C2" s="9"/>
      <c r="D2" s="9"/>
      <c r="E2" s="50"/>
      <c r="G2" s="9"/>
      <c r="H2" s="9"/>
      <c r="I2" s="9"/>
      <c r="J2" s="9"/>
      <c r="K2" s="10"/>
      <c r="L2" s="11"/>
      <c r="M2" s="11"/>
    </row>
    <row r="3" spans="1:13" s="2" customFormat="1" ht="12.75" customHeight="1">
      <c r="A3" s="79" t="s">
        <v>52</v>
      </c>
      <c r="B3" s="79"/>
      <c r="C3" s="79"/>
      <c r="D3" s="79"/>
      <c r="E3" s="79"/>
      <c r="F3" s="79"/>
      <c r="G3" s="79"/>
      <c r="H3" s="3"/>
      <c r="I3" s="3"/>
      <c r="J3" s="3"/>
      <c r="K3" s="3"/>
      <c r="L3" s="12"/>
    </row>
    <row r="4" spans="1:13" s="2" customFormat="1" ht="15" customHeight="1">
      <c r="D4" s="13" t="s">
        <v>1</v>
      </c>
      <c r="E4" s="14"/>
      <c r="F4" s="14"/>
      <c r="G4" s="14"/>
      <c r="H4" s="14"/>
      <c r="I4" s="14"/>
      <c r="J4" s="14"/>
      <c r="K4" s="14"/>
    </row>
    <row r="5" spans="1:13" s="1" customFormat="1" ht="12.75" customHeight="1">
      <c r="E5" s="80"/>
      <c r="F5" s="80"/>
      <c r="G5" s="80"/>
      <c r="H5" s="7"/>
      <c r="I5" s="7"/>
      <c r="J5" s="7"/>
      <c r="K5" s="7"/>
      <c r="L5" s="15"/>
    </row>
    <row r="6" spans="1:13" s="2" customFormat="1" ht="12.75" customHeight="1">
      <c r="B6" s="16" t="s">
        <v>2</v>
      </c>
      <c r="C6" s="17" t="s">
        <v>22</v>
      </c>
      <c r="E6" s="16" t="s">
        <v>3</v>
      </c>
      <c r="F6" s="43" t="s">
        <v>51</v>
      </c>
      <c r="G6" s="3"/>
      <c r="J6" s="18"/>
      <c r="K6" s="72"/>
      <c r="L6" s="72"/>
    </row>
    <row r="7" spans="1:13" s="2" customFormat="1" ht="12.75" customHeight="1">
      <c r="A7" s="6"/>
      <c r="B7" s="17"/>
      <c r="C7" s="19"/>
      <c r="D7" s="19"/>
      <c r="E7" s="20"/>
      <c r="F7" s="20"/>
      <c r="G7" s="19"/>
      <c r="H7" s="4"/>
      <c r="I7" s="4"/>
      <c r="J7" s="16"/>
      <c r="K7" s="4"/>
      <c r="L7" s="4"/>
    </row>
    <row r="8" spans="1:13" s="22" customFormat="1" ht="45" customHeight="1">
      <c r="A8" s="21" t="s">
        <v>16</v>
      </c>
      <c r="B8" s="73" t="s">
        <v>17</v>
      </c>
      <c r="C8" s="74"/>
      <c r="D8" s="21" t="s">
        <v>2</v>
      </c>
      <c r="E8" s="21" t="s">
        <v>18</v>
      </c>
      <c r="F8" s="21" t="s">
        <v>19</v>
      </c>
      <c r="G8" s="21" t="s">
        <v>20</v>
      </c>
    </row>
    <row r="9" spans="1:13" ht="15" customHeight="1">
      <c r="A9" s="23">
        <v>1</v>
      </c>
      <c r="B9" s="75" t="s">
        <v>21</v>
      </c>
      <c r="C9" s="75"/>
      <c r="D9" s="5" t="s">
        <v>22</v>
      </c>
      <c r="E9" s="24" t="s">
        <v>23</v>
      </c>
      <c r="F9" s="5" t="s">
        <v>6</v>
      </c>
      <c r="G9" s="5" t="s">
        <v>24</v>
      </c>
    </row>
    <row r="10" spans="1:13" ht="15" customHeight="1">
      <c r="A10" s="23">
        <v>2</v>
      </c>
      <c r="B10" s="76" t="s">
        <v>102</v>
      </c>
      <c r="C10" s="77"/>
      <c r="D10" s="5" t="s">
        <v>22</v>
      </c>
      <c r="E10" s="25"/>
      <c r="F10" s="5" t="s">
        <v>25</v>
      </c>
      <c r="G10" s="5" t="s">
        <v>24</v>
      </c>
    </row>
    <row r="11" spans="1:13" ht="15" customHeight="1">
      <c r="A11" s="23">
        <v>3</v>
      </c>
      <c r="B11" s="76" t="s">
        <v>103</v>
      </c>
      <c r="C11" s="77"/>
      <c r="D11" s="5" t="s">
        <v>22</v>
      </c>
      <c r="E11" s="25"/>
      <c r="F11" s="5" t="s">
        <v>26</v>
      </c>
      <c r="G11" s="5" t="s">
        <v>24</v>
      </c>
    </row>
    <row r="12" spans="1:13" ht="15" customHeight="1">
      <c r="A12" s="23">
        <v>4</v>
      </c>
      <c r="B12" s="76" t="s">
        <v>104</v>
      </c>
      <c r="C12" s="77"/>
      <c r="D12" s="5" t="s">
        <v>22</v>
      </c>
      <c r="E12" s="24"/>
      <c r="F12" s="5" t="s">
        <v>26</v>
      </c>
      <c r="G12" s="5" t="s">
        <v>24</v>
      </c>
    </row>
    <row r="13" spans="1:13" ht="15" customHeight="1">
      <c r="A13" s="23">
        <v>5</v>
      </c>
      <c r="B13" s="75" t="s">
        <v>105</v>
      </c>
      <c r="C13" s="75"/>
      <c r="D13" s="5" t="s">
        <v>22</v>
      </c>
      <c r="F13" s="5" t="s">
        <v>26</v>
      </c>
      <c r="G13" s="5" t="s">
        <v>24</v>
      </c>
    </row>
    <row r="14" spans="1:13" ht="15" customHeight="1">
      <c r="A14" s="23">
        <v>6</v>
      </c>
      <c r="B14" s="76" t="s">
        <v>109</v>
      </c>
      <c r="C14" s="77"/>
      <c r="D14" s="5" t="s">
        <v>22</v>
      </c>
      <c r="E14" s="5"/>
      <c r="F14" s="5" t="s">
        <v>26</v>
      </c>
      <c r="G14" s="5" t="s">
        <v>24</v>
      </c>
    </row>
    <row r="15" spans="1:13" ht="15" customHeight="1">
      <c r="A15" s="23">
        <v>7</v>
      </c>
      <c r="B15" s="76" t="s">
        <v>155</v>
      </c>
      <c r="C15" s="77"/>
      <c r="D15" s="5" t="s">
        <v>22</v>
      </c>
      <c r="E15" s="5"/>
      <c r="F15" s="5" t="s">
        <v>26</v>
      </c>
      <c r="G15" s="5" t="s">
        <v>24</v>
      </c>
    </row>
    <row r="16" spans="1:13" ht="15" customHeight="1">
      <c r="A16" s="23">
        <v>8</v>
      </c>
      <c r="B16" s="76" t="s">
        <v>106</v>
      </c>
      <c r="C16" s="77"/>
      <c r="D16" s="5" t="s">
        <v>22</v>
      </c>
      <c r="E16" s="5"/>
      <c r="F16" s="5" t="s">
        <v>26</v>
      </c>
      <c r="G16" s="5" t="s">
        <v>24</v>
      </c>
    </row>
    <row r="17" spans="1:7" ht="15" customHeight="1">
      <c r="A17" s="23">
        <v>9</v>
      </c>
      <c r="B17" s="76" t="s">
        <v>107</v>
      </c>
      <c r="C17" s="77"/>
      <c r="D17" s="5" t="s">
        <v>22</v>
      </c>
      <c r="E17" s="5"/>
      <c r="F17" s="5" t="s">
        <v>26</v>
      </c>
      <c r="G17" s="5" t="s">
        <v>24</v>
      </c>
    </row>
    <row r="18" spans="1:7" ht="15" customHeight="1">
      <c r="A18" s="23">
        <v>10</v>
      </c>
      <c r="B18" s="81" t="s">
        <v>108</v>
      </c>
      <c r="C18" s="82"/>
      <c r="D18" s="5" t="s">
        <v>22</v>
      </c>
      <c r="E18" s="5"/>
      <c r="F18" s="5" t="s">
        <v>26</v>
      </c>
      <c r="G18" s="5" t="s">
        <v>24</v>
      </c>
    </row>
    <row r="19" spans="1:7" ht="15" customHeight="1">
      <c r="A19" s="23">
        <v>11</v>
      </c>
      <c r="B19" s="81"/>
      <c r="C19" s="82"/>
      <c r="D19" s="26"/>
      <c r="E19" s="25"/>
      <c r="F19" s="25"/>
      <c r="G19" s="25"/>
    </row>
    <row r="20" spans="1:7" ht="15" customHeight="1">
      <c r="A20" s="23">
        <v>12</v>
      </c>
      <c r="B20" s="76"/>
      <c r="C20" s="77"/>
      <c r="D20" s="26"/>
      <c r="E20" s="25"/>
      <c r="F20" s="25"/>
      <c r="G20" s="25"/>
    </row>
    <row r="21" spans="1:7" ht="15" customHeight="1">
      <c r="A21" s="23">
        <v>13</v>
      </c>
      <c r="B21" s="76"/>
      <c r="C21" s="77"/>
      <c r="D21" s="26"/>
      <c r="E21" s="25"/>
      <c r="F21" s="25"/>
      <c r="G21" s="25"/>
    </row>
    <row r="22" spans="1:7" ht="15" customHeight="1">
      <c r="A22" s="23">
        <v>14</v>
      </c>
      <c r="B22" s="85"/>
      <c r="C22" s="86"/>
      <c r="D22" s="26"/>
      <c r="E22" s="25"/>
      <c r="F22" s="25"/>
      <c r="G22" s="25"/>
    </row>
    <row r="23" spans="1:7" ht="15" customHeight="1">
      <c r="A23" s="8"/>
      <c r="B23" s="27"/>
      <c r="C23" s="27"/>
      <c r="D23" s="8"/>
      <c r="E23" s="8"/>
      <c r="F23" s="8"/>
      <c r="G23" s="8"/>
    </row>
    <row r="24" spans="1:7" ht="13.5" customHeight="1">
      <c r="A24" s="6" t="s">
        <v>6</v>
      </c>
      <c r="B24" s="6"/>
      <c r="C24" s="6"/>
      <c r="D24" s="83"/>
      <c r="E24" s="83"/>
      <c r="F24" s="84" t="s">
        <v>27</v>
      </c>
      <c r="G24" s="84"/>
    </row>
    <row r="25" spans="1:7" ht="15" customHeight="1"/>
    <row r="26" spans="1:7" ht="15" customHeight="1">
      <c r="A26" s="6" t="s">
        <v>25</v>
      </c>
      <c r="B26" s="6"/>
      <c r="C26" s="6"/>
      <c r="D26" s="83"/>
      <c r="E26" s="83"/>
      <c r="F26" s="84" t="s">
        <v>47</v>
      </c>
      <c r="G26" s="84"/>
    </row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</sheetData>
  <mergeCells count="23">
    <mergeCell ref="D26:E26"/>
    <mergeCell ref="F26:G26"/>
    <mergeCell ref="B22:C22"/>
    <mergeCell ref="D24:E24"/>
    <mergeCell ref="F24:G24"/>
    <mergeCell ref="B21:C21"/>
    <mergeCell ref="B15:C15"/>
    <mergeCell ref="D1:F1"/>
    <mergeCell ref="A3:G3"/>
    <mergeCell ref="E5:G5"/>
    <mergeCell ref="B12:C12"/>
    <mergeCell ref="B13:C13"/>
    <mergeCell ref="B14:C14"/>
    <mergeCell ref="B16:C16"/>
    <mergeCell ref="B17:C17"/>
    <mergeCell ref="B18:C18"/>
    <mergeCell ref="B19:C19"/>
    <mergeCell ref="B20:C20"/>
    <mergeCell ref="K6:L6"/>
    <mergeCell ref="B8:C8"/>
    <mergeCell ref="B9:C9"/>
    <mergeCell ref="B10:C10"/>
    <mergeCell ref="B11:C11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="70" zoomScaleNormal="100" zoomScaleSheetLayoutView="70" workbookViewId="0">
      <selection sqref="A1:F1"/>
    </sheetView>
  </sheetViews>
  <sheetFormatPr defaultRowHeight="15.75"/>
  <cols>
    <col min="1" max="1" width="5.28515625" style="37" customWidth="1"/>
    <col min="2" max="2" width="33" style="37" customWidth="1"/>
    <col min="3" max="3" width="14.28515625" style="37" customWidth="1"/>
    <col min="4" max="4" width="18.140625" style="37" customWidth="1"/>
    <col min="5" max="5" width="13.42578125" style="37" customWidth="1"/>
    <col min="6" max="6" width="23" style="37" customWidth="1"/>
    <col min="7" max="16384" width="9.140625" style="37"/>
  </cols>
  <sheetData>
    <row r="1" spans="1:7" s="28" customFormat="1" ht="12.75" customHeight="1">
      <c r="A1" s="88" t="s">
        <v>29</v>
      </c>
      <c r="B1" s="88"/>
      <c r="C1" s="88"/>
      <c r="D1" s="88"/>
      <c r="E1" s="88"/>
      <c r="F1" s="88"/>
    </row>
    <row r="2" spans="1:7" s="28" customFormat="1" ht="11.25" customHeight="1">
      <c r="C2" s="29"/>
      <c r="D2" s="29"/>
      <c r="E2" s="29"/>
    </row>
    <row r="3" spans="1:7" s="30" customFormat="1" ht="12.75">
      <c r="A3" s="89" t="str">
        <f>СписокСудей!A3</f>
        <v>49-я Спартакиада студентов КемГУ (Бадминтон)</v>
      </c>
      <c r="B3" s="89"/>
      <c r="C3" s="89"/>
      <c r="D3" s="89"/>
      <c r="E3" s="89"/>
      <c r="F3" s="89"/>
    </row>
    <row r="4" spans="1:7" s="30" customFormat="1" ht="15" customHeight="1">
      <c r="C4" s="90" t="s">
        <v>1</v>
      </c>
      <c r="D4" s="90"/>
      <c r="E4" s="31"/>
      <c r="F4" s="31"/>
    </row>
    <row r="5" spans="1:7" s="28" customFormat="1" ht="12.75" customHeight="1">
      <c r="E5" s="91"/>
      <c r="F5" s="91"/>
    </row>
    <row r="6" spans="1:7" s="30" customFormat="1" ht="12.75" customHeight="1">
      <c r="B6" s="32" t="s">
        <v>2</v>
      </c>
      <c r="C6" s="33" t="s">
        <v>22</v>
      </c>
      <c r="E6" s="32" t="s">
        <v>3</v>
      </c>
      <c r="F6" s="42" t="str">
        <f>СписокСудей!F6</f>
        <v>21, 28 марта 2023 г.</v>
      </c>
    </row>
    <row r="8" spans="1:7" ht="30.75" customHeight="1">
      <c r="A8" s="34" t="s">
        <v>5</v>
      </c>
      <c r="B8" s="35" t="s">
        <v>30</v>
      </c>
      <c r="C8" s="35" t="s">
        <v>31</v>
      </c>
      <c r="D8" s="35" t="s">
        <v>2</v>
      </c>
      <c r="E8" s="36" t="s">
        <v>32</v>
      </c>
      <c r="F8" s="36" t="s">
        <v>33</v>
      </c>
      <c r="G8" s="37" t="s">
        <v>119</v>
      </c>
    </row>
    <row r="9" spans="1:7">
      <c r="A9" s="35">
        <v>1</v>
      </c>
      <c r="B9" s="38" t="s">
        <v>140</v>
      </c>
      <c r="C9" s="35" t="s">
        <v>42</v>
      </c>
      <c r="D9" s="35" t="s">
        <v>22</v>
      </c>
      <c r="E9" s="39" t="s">
        <v>34</v>
      </c>
      <c r="F9" s="39" t="s">
        <v>12</v>
      </c>
      <c r="G9" s="37" t="s">
        <v>135</v>
      </c>
    </row>
    <row r="10" spans="1:7">
      <c r="A10" s="35">
        <v>2</v>
      </c>
      <c r="B10" s="38" t="s">
        <v>141</v>
      </c>
      <c r="C10" s="35" t="s">
        <v>42</v>
      </c>
      <c r="D10" s="35" t="s">
        <v>22</v>
      </c>
      <c r="E10" s="39" t="s">
        <v>34</v>
      </c>
      <c r="F10" s="39" t="s">
        <v>12</v>
      </c>
      <c r="G10" s="37" t="s">
        <v>135</v>
      </c>
    </row>
    <row r="11" spans="1:7">
      <c r="A11" s="35">
        <v>3</v>
      </c>
      <c r="B11" s="38" t="s">
        <v>40</v>
      </c>
      <c r="C11" s="35" t="s">
        <v>41</v>
      </c>
      <c r="D11" s="35" t="s">
        <v>22</v>
      </c>
      <c r="E11" s="39" t="s">
        <v>34</v>
      </c>
      <c r="F11" s="39" t="s">
        <v>12</v>
      </c>
      <c r="G11" s="37" t="s">
        <v>118</v>
      </c>
    </row>
    <row r="12" spans="1:7">
      <c r="A12" s="35">
        <v>4</v>
      </c>
      <c r="B12" s="38" t="s">
        <v>84</v>
      </c>
      <c r="C12" s="35" t="s">
        <v>41</v>
      </c>
      <c r="D12" s="35" t="s">
        <v>22</v>
      </c>
      <c r="E12" s="39" t="s">
        <v>34</v>
      </c>
      <c r="F12" s="39" t="s">
        <v>12</v>
      </c>
      <c r="G12" s="37" t="s">
        <v>118</v>
      </c>
    </row>
    <row r="13" spans="1:7">
      <c r="A13" s="35">
        <v>5</v>
      </c>
      <c r="B13" s="38" t="s">
        <v>56</v>
      </c>
      <c r="C13" s="35" t="s">
        <v>58</v>
      </c>
      <c r="D13" s="35" t="s">
        <v>22</v>
      </c>
      <c r="E13" s="39" t="s">
        <v>34</v>
      </c>
      <c r="F13" s="39" t="s">
        <v>8</v>
      </c>
      <c r="G13" s="37" t="s">
        <v>135</v>
      </c>
    </row>
    <row r="14" spans="1:7">
      <c r="A14" s="35">
        <v>6</v>
      </c>
      <c r="B14" s="38" t="s">
        <v>57</v>
      </c>
      <c r="C14" s="35" t="s">
        <v>59</v>
      </c>
      <c r="D14" s="35" t="s">
        <v>22</v>
      </c>
      <c r="E14" s="39" t="s">
        <v>34</v>
      </c>
      <c r="F14" s="39" t="s">
        <v>8</v>
      </c>
      <c r="G14" s="37" t="s">
        <v>135</v>
      </c>
    </row>
    <row r="15" spans="1:7">
      <c r="A15" s="35">
        <v>7</v>
      </c>
      <c r="B15" s="38" t="s">
        <v>55</v>
      </c>
      <c r="C15" s="35" t="s">
        <v>44</v>
      </c>
      <c r="D15" s="35" t="s">
        <v>22</v>
      </c>
      <c r="E15" s="39" t="s">
        <v>38</v>
      </c>
      <c r="F15" s="39" t="s">
        <v>8</v>
      </c>
      <c r="G15" s="37" t="s">
        <v>118</v>
      </c>
    </row>
    <row r="16" spans="1:7">
      <c r="A16" s="35">
        <v>8</v>
      </c>
      <c r="B16" s="38" t="s">
        <v>45</v>
      </c>
      <c r="C16" s="35" t="s">
        <v>44</v>
      </c>
      <c r="D16" s="35" t="s">
        <v>22</v>
      </c>
      <c r="E16" s="39" t="s">
        <v>34</v>
      </c>
      <c r="F16" s="39" t="s">
        <v>8</v>
      </c>
      <c r="G16" s="37" t="s">
        <v>118</v>
      </c>
    </row>
    <row r="17" spans="1:7" ht="16.5" customHeight="1">
      <c r="A17" s="35">
        <v>9</v>
      </c>
      <c r="B17" s="38" t="s">
        <v>79</v>
      </c>
      <c r="C17" s="35" t="s">
        <v>88</v>
      </c>
      <c r="D17" s="35" t="s">
        <v>22</v>
      </c>
      <c r="E17" s="39" t="s">
        <v>34</v>
      </c>
      <c r="F17" s="39" t="s">
        <v>9</v>
      </c>
      <c r="G17" s="37" t="s">
        <v>118</v>
      </c>
    </row>
    <row r="18" spans="1:7">
      <c r="A18" s="35">
        <v>10</v>
      </c>
      <c r="B18" s="38" t="s">
        <v>36</v>
      </c>
      <c r="C18" s="35" t="s">
        <v>35</v>
      </c>
      <c r="D18" s="35" t="s">
        <v>22</v>
      </c>
      <c r="E18" s="39" t="s">
        <v>34</v>
      </c>
      <c r="F18" s="39" t="s">
        <v>9</v>
      </c>
      <c r="G18" s="37" t="s">
        <v>118</v>
      </c>
    </row>
    <row r="19" spans="1:7">
      <c r="A19" s="35">
        <v>11</v>
      </c>
      <c r="B19" s="38" t="s">
        <v>115</v>
      </c>
      <c r="C19" s="35" t="s">
        <v>116</v>
      </c>
      <c r="D19" s="35" t="s">
        <v>22</v>
      </c>
      <c r="E19" s="39" t="s">
        <v>34</v>
      </c>
      <c r="F19" s="39" t="s">
        <v>10</v>
      </c>
      <c r="G19" s="37" t="s">
        <v>135</v>
      </c>
    </row>
    <row r="20" spans="1:7">
      <c r="A20" s="35">
        <v>12</v>
      </c>
      <c r="B20" s="38" t="s">
        <v>117</v>
      </c>
      <c r="C20" s="35" t="s">
        <v>116</v>
      </c>
      <c r="D20" s="35" t="s">
        <v>22</v>
      </c>
      <c r="E20" s="39" t="s">
        <v>34</v>
      </c>
      <c r="F20" s="39" t="s">
        <v>10</v>
      </c>
      <c r="G20" s="37" t="s">
        <v>135</v>
      </c>
    </row>
    <row r="21" spans="1:7">
      <c r="A21" s="35">
        <v>13</v>
      </c>
      <c r="B21" s="38" t="s">
        <v>85</v>
      </c>
      <c r="C21" s="35" t="s">
        <v>86</v>
      </c>
      <c r="D21" s="35" t="s">
        <v>22</v>
      </c>
      <c r="E21" s="39" t="s">
        <v>34</v>
      </c>
      <c r="F21" s="39" t="s">
        <v>10</v>
      </c>
      <c r="G21" s="37" t="s">
        <v>118</v>
      </c>
    </row>
    <row r="22" spans="1:7">
      <c r="A22" s="35">
        <v>14</v>
      </c>
      <c r="B22" s="38" t="s">
        <v>87</v>
      </c>
      <c r="C22" s="35" t="s">
        <v>86</v>
      </c>
      <c r="D22" s="35" t="s">
        <v>22</v>
      </c>
      <c r="E22" s="39" t="s">
        <v>34</v>
      </c>
      <c r="F22" s="39" t="s">
        <v>10</v>
      </c>
      <c r="G22" s="37" t="s">
        <v>118</v>
      </c>
    </row>
    <row r="23" spans="1:7">
      <c r="A23" s="35">
        <v>15</v>
      </c>
      <c r="B23" s="38" t="s">
        <v>60</v>
      </c>
      <c r="C23" s="35" t="s">
        <v>63</v>
      </c>
      <c r="D23" s="35" t="s">
        <v>22</v>
      </c>
      <c r="E23" s="39" t="s">
        <v>34</v>
      </c>
      <c r="F23" s="39" t="s">
        <v>14</v>
      </c>
      <c r="G23" s="37" t="s">
        <v>118</v>
      </c>
    </row>
    <row r="24" spans="1:7">
      <c r="A24" s="35">
        <v>16</v>
      </c>
      <c r="B24" s="38" t="s">
        <v>61</v>
      </c>
      <c r="C24" s="35" t="s">
        <v>62</v>
      </c>
      <c r="D24" s="35" t="s">
        <v>22</v>
      </c>
      <c r="E24" s="39" t="s">
        <v>34</v>
      </c>
      <c r="F24" s="39" t="s">
        <v>14</v>
      </c>
      <c r="G24" s="37" t="s">
        <v>118</v>
      </c>
    </row>
    <row r="25" spans="1:7">
      <c r="A25" s="35">
        <v>17</v>
      </c>
      <c r="B25" s="38" t="s">
        <v>39</v>
      </c>
      <c r="C25" s="35" t="s">
        <v>37</v>
      </c>
      <c r="D25" s="35" t="s">
        <v>22</v>
      </c>
      <c r="E25" s="39" t="s">
        <v>34</v>
      </c>
      <c r="F25" s="39" t="s">
        <v>14</v>
      </c>
      <c r="G25" s="37" t="s">
        <v>135</v>
      </c>
    </row>
    <row r="26" spans="1:7">
      <c r="A26" s="35">
        <v>18</v>
      </c>
      <c r="B26" s="38" t="s">
        <v>127</v>
      </c>
      <c r="C26" s="35" t="s">
        <v>128</v>
      </c>
      <c r="D26" s="35" t="s">
        <v>22</v>
      </c>
      <c r="E26" s="39" t="s">
        <v>34</v>
      </c>
      <c r="F26" s="39" t="s">
        <v>14</v>
      </c>
      <c r="G26" s="37" t="s">
        <v>135</v>
      </c>
    </row>
    <row r="27" spans="1:7" s="49" customFormat="1">
      <c r="A27" s="35">
        <v>19</v>
      </c>
      <c r="B27" s="38" t="s">
        <v>129</v>
      </c>
      <c r="C27" s="35" t="s">
        <v>130</v>
      </c>
      <c r="D27" s="35" t="s">
        <v>22</v>
      </c>
      <c r="E27" s="39" t="s">
        <v>34</v>
      </c>
      <c r="F27" s="39" t="s">
        <v>11</v>
      </c>
      <c r="G27" s="37" t="s">
        <v>135</v>
      </c>
    </row>
    <row r="28" spans="1:7" s="49" customFormat="1">
      <c r="A28" s="35">
        <v>20</v>
      </c>
      <c r="B28" s="38" t="s">
        <v>132</v>
      </c>
      <c r="C28" s="35" t="s">
        <v>131</v>
      </c>
      <c r="D28" s="35" t="s">
        <v>22</v>
      </c>
      <c r="E28" s="39" t="s">
        <v>34</v>
      </c>
      <c r="F28" s="39" t="s">
        <v>11</v>
      </c>
      <c r="G28" s="37" t="s">
        <v>135</v>
      </c>
    </row>
    <row r="29" spans="1:7">
      <c r="A29" s="35">
        <v>21</v>
      </c>
      <c r="B29" s="38" t="s">
        <v>74</v>
      </c>
      <c r="C29" s="35" t="s">
        <v>75</v>
      </c>
      <c r="D29" s="35" t="s">
        <v>22</v>
      </c>
      <c r="E29" s="39" t="s">
        <v>34</v>
      </c>
      <c r="F29" s="39" t="s">
        <v>11</v>
      </c>
      <c r="G29" s="37" t="s">
        <v>118</v>
      </c>
    </row>
    <row r="30" spans="1:7">
      <c r="A30" s="35">
        <v>22</v>
      </c>
      <c r="B30" s="38" t="s">
        <v>76</v>
      </c>
      <c r="C30" s="35" t="s">
        <v>77</v>
      </c>
      <c r="D30" s="35" t="s">
        <v>22</v>
      </c>
      <c r="E30" s="39" t="s">
        <v>34</v>
      </c>
      <c r="F30" s="39" t="s">
        <v>11</v>
      </c>
      <c r="G30" s="37" t="s">
        <v>118</v>
      </c>
    </row>
    <row r="31" spans="1:7">
      <c r="A31" s="35">
        <v>23</v>
      </c>
      <c r="B31" s="38" t="s">
        <v>78</v>
      </c>
      <c r="C31" s="35" t="s">
        <v>50</v>
      </c>
      <c r="D31" s="35" t="s">
        <v>22</v>
      </c>
      <c r="E31" s="39" t="s">
        <v>34</v>
      </c>
      <c r="F31" s="39" t="s">
        <v>28</v>
      </c>
      <c r="G31" s="37" t="s">
        <v>118</v>
      </c>
    </row>
    <row r="32" spans="1:7">
      <c r="A32" s="35">
        <v>24</v>
      </c>
      <c r="B32" s="38" t="s">
        <v>80</v>
      </c>
      <c r="C32" s="35" t="s">
        <v>50</v>
      </c>
      <c r="D32" s="35" t="s">
        <v>22</v>
      </c>
      <c r="E32" s="39" t="s">
        <v>34</v>
      </c>
      <c r="F32" s="39" t="s">
        <v>28</v>
      </c>
      <c r="G32" s="37" t="s">
        <v>118</v>
      </c>
    </row>
    <row r="33" spans="1:7">
      <c r="A33" s="35">
        <v>25</v>
      </c>
      <c r="B33" s="38" t="s">
        <v>137</v>
      </c>
      <c r="C33" s="35" t="s">
        <v>138</v>
      </c>
      <c r="D33" s="35" t="s">
        <v>22</v>
      </c>
      <c r="E33" s="39" t="s">
        <v>34</v>
      </c>
      <c r="F33" s="39" t="s">
        <v>28</v>
      </c>
      <c r="G33" s="37" t="s">
        <v>135</v>
      </c>
    </row>
    <row r="34" spans="1:7">
      <c r="A34" s="35">
        <v>26</v>
      </c>
      <c r="B34" s="38" t="s">
        <v>139</v>
      </c>
      <c r="C34" s="35" t="s">
        <v>138</v>
      </c>
      <c r="D34" s="35" t="s">
        <v>22</v>
      </c>
      <c r="E34" s="39" t="s">
        <v>34</v>
      </c>
      <c r="F34" s="39" t="s">
        <v>28</v>
      </c>
      <c r="G34" s="37" t="s">
        <v>135</v>
      </c>
    </row>
    <row r="35" spans="1:7">
      <c r="A35" s="35">
        <v>27</v>
      </c>
      <c r="B35" s="38" t="s">
        <v>71</v>
      </c>
      <c r="C35" s="35" t="s">
        <v>72</v>
      </c>
      <c r="D35" s="35" t="s">
        <v>22</v>
      </c>
      <c r="E35" s="39" t="s">
        <v>34</v>
      </c>
      <c r="F35" s="39" t="s">
        <v>46</v>
      </c>
      <c r="G35" s="37" t="s">
        <v>118</v>
      </c>
    </row>
    <row r="36" spans="1:7">
      <c r="A36" s="35">
        <v>28</v>
      </c>
      <c r="B36" s="38" t="s">
        <v>73</v>
      </c>
      <c r="C36" s="35" t="s">
        <v>72</v>
      </c>
      <c r="D36" s="35" t="s">
        <v>22</v>
      </c>
      <c r="E36" s="39" t="s">
        <v>34</v>
      </c>
      <c r="F36" s="39" t="s">
        <v>46</v>
      </c>
      <c r="G36" s="37" t="s">
        <v>118</v>
      </c>
    </row>
    <row r="37" spans="1:7">
      <c r="A37" s="35">
        <v>29</v>
      </c>
      <c r="B37" s="38" t="s">
        <v>148</v>
      </c>
      <c r="C37" s="35" t="s">
        <v>146</v>
      </c>
      <c r="D37" s="35" t="s">
        <v>22</v>
      </c>
      <c r="E37" s="39" t="s">
        <v>34</v>
      </c>
      <c r="F37" s="39" t="s">
        <v>46</v>
      </c>
      <c r="G37" s="37" t="s">
        <v>135</v>
      </c>
    </row>
    <row r="38" spans="1:7">
      <c r="A38" s="35">
        <v>30</v>
      </c>
      <c r="B38" s="71" t="s">
        <v>149</v>
      </c>
      <c r="C38" s="39" t="s">
        <v>147</v>
      </c>
      <c r="D38" s="35" t="s">
        <v>22</v>
      </c>
      <c r="E38" s="39" t="s">
        <v>34</v>
      </c>
      <c r="F38" s="39" t="s">
        <v>46</v>
      </c>
      <c r="G38" s="37" t="s">
        <v>135</v>
      </c>
    </row>
    <row r="39" spans="1:7">
      <c r="A39" s="35">
        <v>31</v>
      </c>
      <c r="B39" s="71" t="s">
        <v>94</v>
      </c>
      <c r="C39" s="39" t="s">
        <v>95</v>
      </c>
      <c r="D39" s="35" t="s">
        <v>22</v>
      </c>
      <c r="E39" s="39" t="s">
        <v>34</v>
      </c>
      <c r="F39" s="39" t="s">
        <v>53</v>
      </c>
      <c r="G39" s="37" t="s">
        <v>118</v>
      </c>
    </row>
    <row r="40" spans="1:7">
      <c r="A40" s="35">
        <v>32</v>
      </c>
      <c r="B40" s="71" t="s">
        <v>96</v>
      </c>
      <c r="C40" s="39" t="s">
        <v>95</v>
      </c>
      <c r="D40" s="35" t="s">
        <v>22</v>
      </c>
      <c r="E40" s="39" t="s">
        <v>34</v>
      </c>
      <c r="F40" s="39" t="s">
        <v>53</v>
      </c>
      <c r="G40" s="37" t="s">
        <v>118</v>
      </c>
    </row>
    <row r="41" spans="1:7">
      <c r="A41" s="35">
        <v>33</v>
      </c>
      <c r="B41" s="71" t="s">
        <v>123</v>
      </c>
      <c r="C41" s="39" t="s">
        <v>95</v>
      </c>
      <c r="D41" s="35" t="s">
        <v>22</v>
      </c>
      <c r="E41" s="39" t="s">
        <v>34</v>
      </c>
      <c r="F41" s="39" t="s">
        <v>53</v>
      </c>
      <c r="G41" s="37" t="s">
        <v>135</v>
      </c>
    </row>
    <row r="42" spans="1:7">
      <c r="A42" s="35">
        <v>34</v>
      </c>
      <c r="B42" s="71" t="s">
        <v>151</v>
      </c>
      <c r="C42" s="39" t="s">
        <v>95</v>
      </c>
      <c r="D42" s="35" t="s">
        <v>22</v>
      </c>
      <c r="E42" s="39" t="s">
        <v>34</v>
      </c>
      <c r="F42" s="39" t="s">
        <v>53</v>
      </c>
      <c r="G42" s="37" t="s">
        <v>135</v>
      </c>
    </row>
    <row r="43" spans="1:7">
      <c r="A43" s="35">
        <v>35</v>
      </c>
      <c r="B43" s="71" t="s">
        <v>48</v>
      </c>
      <c r="C43" s="39" t="s">
        <v>49</v>
      </c>
      <c r="D43" s="35" t="s">
        <v>22</v>
      </c>
      <c r="E43" s="39" t="s">
        <v>34</v>
      </c>
      <c r="F43" s="39" t="s">
        <v>43</v>
      </c>
      <c r="G43" s="37" t="s">
        <v>135</v>
      </c>
    </row>
    <row r="44" spans="1:7">
      <c r="A44" s="35">
        <v>36</v>
      </c>
      <c r="B44" s="71" t="s">
        <v>136</v>
      </c>
      <c r="C44" s="39" t="s">
        <v>49</v>
      </c>
      <c r="D44" s="35" t="s">
        <v>22</v>
      </c>
      <c r="E44" s="39" t="s">
        <v>34</v>
      </c>
      <c r="F44" s="39" t="s">
        <v>43</v>
      </c>
      <c r="G44" s="37" t="s">
        <v>135</v>
      </c>
    </row>
    <row r="45" spans="1:7">
      <c r="A45" s="35">
        <v>37</v>
      </c>
      <c r="B45" s="71" t="s">
        <v>81</v>
      </c>
      <c r="C45" s="39" t="s">
        <v>82</v>
      </c>
      <c r="D45" s="35" t="s">
        <v>22</v>
      </c>
      <c r="E45" s="39" t="s">
        <v>34</v>
      </c>
      <c r="F45" s="39" t="s">
        <v>54</v>
      </c>
      <c r="G45" s="37" t="s">
        <v>118</v>
      </c>
    </row>
    <row r="46" spans="1:7">
      <c r="A46" s="35">
        <v>38</v>
      </c>
      <c r="B46" s="71" t="s">
        <v>83</v>
      </c>
      <c r="C46" s="39" t="s">
        <v>82</v>
      </c>
      <c r="D46" s="35" t="s">
        <v>22</v>
      </c>
      <c r="E46" s="39" t="s">
        <v>34</v>
      </c>
      <c r="F46" s="39" t="s">
        <v>54</v>
      </c>
      <c r="G46" s="37" t="s">
        <v>118</v>
      </c>
    </row>
    <row r="47" spans="1:7">
      <c r="A47" s="35">
        <v>39</v>
      </c>
      <c r="B47" s="71" t="s">
        <v>122</v>
      </c>
      <c r="C47" s="39" t="s">
        <v>126</v>
      </c>
      <c r="D47" s="35" t="s">
        <v>22</v>
      </c>
      <c r="E47" s="39" t="s">
        <v>34</v>
      </c>
      <c r="F47" s="39" t="s">
        <v>54</v>
      </c>
      <c r="G47" s="37" t="s">
        <v>135</v>
      </c>
    </row>
    <row r="48" spans="1:7">
      <c r="A48" s="35">
        <v>40</v>
      </c>
      <c r="B48" s="71" t="s">
        <v>124</v>
      </c>
      <c r="C48" s="39" t="s">
        <v>126</v>
      </c>
      <c r="D48" s="35" t="s">
        <v>22</v>
      </c>
      <c r="E48" s="39" t="s">
        <v>34</v>
      </c>
      <c r="F48" s="39" t="s">
        <v>54</v>
      </c>
      <c r="G48" s="37" t="s">
        <v>135</v>
      </c>
    </row>
    <row r="49" spans="1:6">
      <c r="A49" s="51"/>
      <c r="B49" s="52"/>
      <c r="C49" s="51"/>
      <c r="D49" s="53"/>
      <c r="E49" s="51"/>
      <c r="F49" s="51"/>
    </row>
    <row r="50" spans="1:6" ht="15.75" customHeight="1">
      <c r="A50" s="40" t="s">
        <v>6</v>
      </c>
      <c r="B50" s="40"/>
      <c r="C50" s="41"/>
      <c r="D50" s="87" t="str">
        <f>[1]СписокСудей!F22</f>
        <v>М.В. Баканов</v>
      </c>
      <c r="E50" s="87"/>
    </row>
    <row r="51" spans="1:6">
      <c r="C51" s="70"/>
    </row>
    <row r="52" spans="1:6">
      <c r="A52" s="40" t="str">
        <f>СписокСудей!A26</f>
        <v>Главный секретарь</v>
      </c>
      <c r="B52" s="40"/>
      <c r="C52" s="41"/>
      <c r="D52" s="87" t="str">
        <f>СписокСудей!F26</f>
        <v>Е.Н. Жуков</v>
      </c>
      <c r="E52" s="87"/>
    </row>
  </sheetData>
  <autoFilter ref="A8:G48">
    <filterColumn colId="6"/>
  </autoFilter>
  <sortState ref="B9:F48">
    <sortCondition ref="F9:F48"/>
    <sortCondition ref="B9:B48"/>
  </sortState>
  <mergeCells count="6">
    <mergeCell ref="D52:E52"/>
    <mergeCell ref="A1:F1"/>
    <mergeCell ref="A3:F3"/>
    <mergeCell ref="C4:D4"/>
    <mergeCell ref="E5:F5"/>
    <mergeCell ref="D50:E50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topLeftCell="A19" zoomScale="85" zoomScaleNormal="100" zoomScaleSheetLayoutView="85" workbookViewId="0">
      <selection activeCell="I6" sqref="I6"/>
    </sheetView>
  </sheetViews>
  <sheetFormatPr defaultRowHeight="12.75"/>
  <cols>
    <col min="1" max="1" width="4.28515625" style="44" customWidth="1"/>
    <col min="2" max="2" width="33" style="44" customWidth="1"/>
    <col min="3" max="10" width="9.7109375" style="44" customWidth="1"/>
    <col min="11" max="16384" width="9.140625" style="44"/>
  </cols>
  <sheetData>
    <row r="1" spans="1:10" ht="12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30.75" customHeight="1">
      <c r="A2" s="105" t="str">
        <f>СписокСудей!A3</f>
        <v>49-я Спартакиада студентов КемГУ (Бадминтон)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2.75" customHeight="1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2.75" customHeight="1">
      <c r="A4" s="48"/>
      <c r="B4" s="48" t="s">
        <v>2</v>
      </c>
      <c r="C4" s="107" t="str">
        <f>СписокСудей!C6</f>
        <v>Кемерово</v>
      </c>
      <c r="D4" s="107"/>
      <c r="E4" s="48"/>
      <c r="F4" s="48"/>
      <c r="G4" s="48"/>
      <c r="H4" s="48"/>
      <c r="I4" s="48"/>
      <c r="J4" s="48"/>
    </row>
    <row r="5" spans="1:10">
      <c r="A5" s="47"/>
      <c r="B5" s="46" t="s">
        <v>3</v>
      </c>
      <c r="C5" s="108" t="str">
        <f>СписокСудей!F6</f>
        <v>21, 28 марта 2023 г.</v>
      </c>
      <c r="D5" s="109"/>
      <c r="G5" s="48" t="s">
        <v>4</v>
      </c>
      <c r="H5" s="48"/>
      <c r="I5" s="109" t="s">
        <v>7</v>
      </c>
      <c r="J5" s="109"/>
    </row>
    <row r="6" spans="1:10">
      <c r="A6" s="47"/>
      <c r="B6" s="46"/>
      <c r="C6" s="57"/>
      <c r="G6" s="48"/>
      <c r="H6" s="48"/>
      <c r="I6" s="58"/>
      <c r="J6" s="58"/>
    </row>
    <row r="7" spans="1:10" ht="17.100000000000001" customHeight="1">
      <c r="B7" s="59" t="s">
        <v>153</v>
      </c>
    </row>
    <row r="8" spans="1:10" ht="27.75" customHeight="1">
      <c r="A8" s="54" t="s">
        <v>5</v>
      </c>
      <c r="B8" s="56" t="s">
        <v>64</v>
      </c>
      <c r="C8" s="56">
        <v>1</v>
      </c>
      <c r="D8" s="56">
        <v>2</v>
      </c>
      <c r="E8" s="56">
        <v>3</v>
      </c>
      <c r="F8" s="56">
        <v>4</v>
      </c>
      <c r="G8" s="56">
        <v>5</v>
      </c>
      <c r="H8" s="56">
        <v>6</v>
      </c>
      <c r="I8" s="56" t="s">
        <v>70</v>
      </c>
      <c r="J8" s="56" t="s">
        <v>65</v>
      </c>
    </row>
    <row r="9" spans="1:10" ht="17.100000000000001" customHeight="1">
      <c r="A9" s="92">
        <v>1</v>
      </c>
      <c r="B9" s="102" t="s">
        <v>120</v>
      </c>
      <c r="C9" s="100"/>
      <c r="D9" s="64" t="s">
        <v>68</v>
      </c>
      <c r="E9" s="64"/>
      <c r="F9" s="64" t="s">
        <v>68</v>
      </c>
      <c r="G9" s="64" t="s">
        <v>68</v>
      </c>
      <c r="H9" s="64" t="s">
        <v>68</v>
      </c>
      <c r="I9" s="95">
        <v>10</v>
      </c>
      <c r="J9" s="97" t="s">
        <v>110</v>
      </c>
    </row>
    <row r="10" spans="1:10" ht="17.100000000000001" customHeight="1">
      <c r="A10" s="93"/>
      <c r="B10" s="103"/>
      <c r="C10" s="101"/>
      <c r="D10" s="66">
        <v>2</v>
      </c>
      <c r="E10" s="66">
        <v>0</v>
      </c>
      <c r="F10" s="66">
        <v>2</v>
      </c>
      <c r="G10" s="66">
        <v>2</v>
      </c>
      <c r="H10" s="66">
        <v>2</v>
      </c>
      <c r="I10" s="96"/>
      <c r="J10" s="98"/>
    </row>
    <row r="11" spans="1:10" ht="17.100000000000001" customHeight="1">
      <c r="A11" s="92">
        <v>2</v>
      </c>
      <c r="B11" s="102" t="s">
        <v>133</v>
      </c>
      <c r="C11" s="64" t="s">
        <v>66</v>
      </c>
      <c r="D11" s="100"/>
      <c r="E11" s="64" t="s">
        <v>66</v>
      </c>
      <c r="F11" s="64" t="s">
        <v>68</v>
      </c>
      <c r="G11" s="64" t="s">
        <v>68</v>
      </c>
      <c r="H11" s="64" t="s">
        <v>66</v>
      </c>
      <c r="I11" s="95">
        <v>7</v>
      </c>
      <c r="J11" s="97" t="s">
        <v>113</v>
      </c>
    </row>
    <row r="12" spans="1:10" ht="17.100000000000001" customHeight="1">
      <c r="A12" s="93"/>
      <c r="B12" s="103"/>
      <c r="C12" s="66">
        <v>1</v>
      </c>
      <c r="D12" s="101"/>
      <c r="E12" s="66">
        <v>1</v>
      </c>
      <c r="F12" s="66">
        <v>2</v>
      </c>
      <c r="G12" s="66">
        <v>2</v>
      </c>
      <c r="H12" s="66">
        <v>1</v>
      </c>
      <c r="I12" s="96"/>
      <c r="J12" s="98"/>
    </row>
    <row r="13" spans="1:10" ht="17.100000000000001" customHeight="1">
      <c r="A13" s="92">
        <v>3</v>
      </c>
      <c r="B13" s="102" t="s">
        <v>134</v>
      </c>
      <c r="C13" s="64"/>
      <c r="D13" s="64" t="s">
        <v>68</v>
      </c>
      <c r="E13" s="100"/>
      <c r="F13" s="64" t="s">
        <v>68</v>
      </c>
      <c r="G13" s="64" t="s">
        <v>68</v>
      </c>
      <c r="H13" s="64" t="s">
        <v>68</v>
      </c>
      <c r="I13" s="95">
        <v>9</v>
      </c>
      <c r="J13" s="97" t="s">
        <v>23</v>
      </c>
    </row>
    <row r="14" spans="1:10" ht="17.100000000000001" customHeight="1">
      <c r="A14" s="93"/>
      <c r="B14" s="103"/>
      <c r="C14" s="66">
        <v>0</v>
      </c>
      <c r="D14" s="66">
        <v>2</v>
      </c>
      <c r="E14" s="101"/>
      <c r="F14" s="66">
        <v>2</v>
      </c>
      <c r="G14" s="66">
        <v>2</v>
      </c>
      <c r="H14" s="66">
        <v>2</v>
      </c>
      <c r="I14" s="96"/>
      <c r="J14" s="98"/>
    </row>
    <row r="15" spans="1:10" ht="17.100000000000001" customHeight="1">
      <c r="A15" s="92">
        <v>4</v>
      </c>
      <c r="B15" s="102" t="s">
        <v>150</v>
      </c>
      <c r="C15" s="64" t="s">
        <v>66</v>
      </c>
      <c r="D15" s="64" t="s">
        <v>66</v>
      </c>
      <c r="E15" s="64" t="s">
        <v>66</v>
      </c>
      <c r="F15" s="100"/>
      <c r="G15" s="64" t="s">
        <v>66</v>
      </c>
      <c r="H15" s="64" t="s">
        <v>66</v>
      </c>
      <c r="I15" s="95">
        <v>4</v>
      </c>
      <c r="J15" s="97" t="s">
        <v>152</v>
      </c>
    </row>
    <row r="16" spans="1:10" ht="17.100000000000001" customHeight="1">
      <c r="A16" s="93"/>
      <c r="B16" s="103"/>
      <c r="C16" s="66">
        <v>1</v>
      </c>
      <c r="D16" s="66">
        <v>1</v>
      </c>
      <c r="E16" s="66">
        <v>1</v>
      </c>
      <c r="F16" s="101"/>
      <c r="G16" s="66">
        <v>0</v>
      </c>
      <c r="H16" s="66">
        <v>1</v>
      </c>
      <c r="I16" s="96"/>
      <c r="J16" s="98"/>
    </row>
    <row r="17" spans="1:10" ht="17.100000000000001" customHeight="1">
      <c r="A17" s="92">
        <v>5</v>
      </c>
      <c r="B17" s="94" t="s">
        <v>144</v>
      </c>
      <c r="C17" s="64" t="s">
        <v>66</v>
      </c>
      <c r="D17" s="64" t="s">
        <v>66</v>
      </c>
      <c r="E17" s="64" t="s">
        <v>66</v>
      </c>
      <c r="F17" s="64" t="s">
        <v>68</v>
      </c>
      <c r="G17" s="99"/>
      <c r="H17" s="64" t="s">
        <v>66</v>
      </c>
      <c r="I17" s="95">
        <v>6</v>
      </c>
      <c r="J17" s="97" t="s">
        <v>114</v>
      </c>
    </row>
    <row r="18" spans="1:10" ht="17.100000000000001" customHeight="1">
      <c r="A18" s="93"/>
      <c r="B18" s="94"/>
      <c r="C18" s="66">
        <v>1</v>
      </c>
      <c r="D18" s="66">
        <v>1</v>
      </c>
      <c r="E18" s="66">
        <v>1</v>
      </c>
      <c r="F18" s="66">
        <v>2</v>
      </c>
      <c r="G18" s="99"/>
      <c r="H18" s="66">
        <v>1</v>
      </c>
      <c r="I18" s="96"/>
      <c r="J18" s="98"/>
    </row>
    <row r="19" spans="1:10" ht="17.100000000000001" customHeight="1">
      <c r="A19" s="92">
        <v>6</v>
      </c>
      <c r="B19" s="94" t="s">
        <v>125</v>
      </c>
      <c r="C19" s="64" t="s">
        <v>66</v>
      </c>
      <c r="D19" s="64" t="s">
        <v>68</v>
      </c>
      <c r="E19" s="64" t="s">
        <v>66</v>
      </c>
      <c r="F19" s="64" t="s">
        <v>68</v>
      </c>
      <c r="G19" s="64" t="s">
        <v>68</v>
      </c>
      <c r="H19" s="63"/>
      <c r="I19" s="95">
        <v>8</v>
      </c>
      <c r="J19" s="97" t="s">
        <v>38</v>
      </c>
    </row>
    <row r="20" spans="1:10" ht="17.100000000000001" customHeight="1">
      <c r="A20" s="93"/>
      <c r="B20" s="94"/>
      <c r="C20" s="66">
        <v>1</v>
      </c>
      <c r="D20" s="66">
        <v>2</v>
      </c>
      <c r="E20" s="66">
        <v>1</v>
      </c>
      <c r="F20" s="66">
        <v>2</v>
      </c>
      <c r="G20" s="66">
        <v>2</v>
      </c>
      <c r="H20" s="65"/>
      <c r="I20" s="96"/>
      <c r="J20" s="98"/>
    </row>
    <row r="21" spans="1:10" ht="17.100000000000001" customHeight="1"/>
    <row r="22" spans="1:10" ht="17.100000000000001" customHeight="1">
      <c r="B22" s="59" t="s">
        <v>154</v>
      </c>
    </row>
    <row r="23" spans="1:10" ht="27.75" customHeight="1">
      <c r="A23" s="54" t="s">
        <v>5</v>
      </c>
      <c r="B23" s="67" t="s">
        <v>64</v>
      </c>
      <c r="C23" s="67">
        <v>1</v>
      </c>
      <c r="D23" s="67">
        <v>2</v>
      </c>
      <c r="E23" s="67">
        <v>3</v>
      </c>
      <c r="F23" s="67">
        <v>4</v>
      </c>
      <c r="G23" s="67">
        <v>5</v>
      </c>
      <c r="H23" s="67">
        <v>6</v>
      </c>
      <c r="I23" s="67" t="s">
        <v>70</v>
      </c>
      <c r="J23" s="67" t="s">
        <v>65</v>
      </c>
    </row>
    <row r="24" spans="1:10" ht="17.100000000000001" customHeight="1">
      <c r="A24" s="92">
        <v>1</v>
      </c>
      <c r="B24" s="102" t="s">
        <v>121</v>
      </c>
      <c r="C24" s="100"/>
      <c r="D24" s="64" t="s">
        <v>66</v>
      </c>
      <c r="E24" s="64" t="s">
        <v>66</v>
      </c>
      <c r="F24" s="64" t="s">
        <v>66</v>
      </c>
      <c r="G24" s="64"/>
      <c r="H24" s="64"/>
      <c r="I24" s="95">
        <v>3</v>
      </c>
      <c r="J24" s="97" t="s">
        <v>113</v>
      </c>
    </row>
    <row r="25" spans="1:10" ht="17.100000000000001" customHeight="1">
      <c r="A25" s="93"/>
      <c r="B25" s="103"/>
      <c r="C25" s="101"/>
      <c r="D25" s="66">
        <v>1</v>
      </c>
      <c r="E25" s="66">
        <v>1</v>
      </c>
      <c r="F25" s="66">
        <v>1</v>
      </c>
      <c r="G25" s="66"/>
      <c r="H25" s="66"/>
      <c r="I25" s="96"/>
      <c r="J25" s="98"/>
    </row>
    <row r="26" spans="1:10" ht="17.100000000000001" customHeight="1">
      <c r="A26" s="92">
        <v>2</v>
      </c>
      <c r="B26" s="102" t="s">
        <v>142</v>
      </c>
      <c r="C26" s="64" t="s">
        <v>68</v>
      </c>
      <c r="D26" s="100"/>
      <c r="E26" s="64" t="s">
        <v>66</v>
      </c>
      <c r="F26" s="64" t="s">
        <v>66</v>
      </c>
      <c r="G26" s="64"/>
      <c r="H26" s="64"/>
      <c r="I26" s="95">
        <v>4</v>
      </c>
      <c r="J26" s="97" t="s">
        <v>38</v>
      </c>
    </row>
    <row r="27" spans="1:10" ht="17.100000000000001" customHeight="1">
      <c r="A27" s="93"/>
      <c r="B27" s="103"/>
      <c r="C27" s="66">
        <v>2</v>
      </c>
      <c r="D27" s="101"/>
      <c r="E27" s="66">
        <v>1</v>
      </c>
      <c r="F27" s="66">
        <v>1</v>
      </c>
      <c r="G27" s="66"/>
      <c r="H27" s="66"/>
      <c r="I27" s="96"/>
      <c r="J27" s="98"/>
    </row>
    <row r="28" spans="1:10" ht="17.100000000000001" customHeight="1">
      <c r="A28" s="92">
        <v>3</v>
      </c>
      <c r="B28" s="102" t="s">
        <v>143</v>
      </c>
      <c r="C28" s="64" t="s">
        <v>68</v>
      </c>
      <c r="D28" s="64" t="s">
        <v>68</v>
      </c>
      <c r="E28" s="100"/>
      <c r="F28" s="64" t="s">
        <v>66</v>
      </c>
      <c r="G28" s="64"/>
      <c r="H28" s="64"/>
      <c r="I28" s="95">
        <v>5</v>
      </c>
      <c r="J28" s="97" t="s">
        <v>23</v>
      </c>
    </row>
    <row r="29" spans="1:10" ht="17.100000000000001" customHeight="1">
      <c r="A29" s="93"/>
      <c r="B29" s="103"/>
      <c r="C29" s="66">
        <v>2</v>
      </c>
      <c r="D29" s="66">
        <v>2</v>
      </c>
      <c r="E29" s="101"/>
      <c r="F29" s="66">
        <v>1</v>
      </c>
      <c r="G29" s="66"/>
      <c r="H29" s="66"/>
      <c r="I29" s="96"/>
      <c r="J29" s="98"/>
    </row>
    <row r="30" spans="1:10" ht="17.100000000000001" customHeight="1">
      <c r="A30" s="92">
        <v>4</v>
      </c>
      <c r="B30" s="94" t="s">
        <v>145</v>
      </c>
      <c r="C30" s="64" t="s">
        <v>68</v>
      </c>
      <c r="D30" s="64" t="s">
        <v>68</v>
      </c>
      <c r="E30" s="64" t="s">
        <v>68</v>
      </c>
      <c r="F30" s="100"/>
      <c r="G30" s="64"/>
      <c r="H30" s="64"/>
      <c r="I30" s="95">
        <v>6</v>
      </c>
      <c r="J30" s="97" t="s">
        <v>110</v>
      </c>
    </row>
    <row r="31" spans="1:10" ht="17.100000000000001" customHeight="1">
      <c r="A31" s="93"/>
      <c r="B31" s="94"/>
      <c r="C31" s="66">
        <v>2</v>
      </c>
      <c r="D31" s="66">
        <v>2</v>
      </c>
      <c r="E31" s="66">
        <v>2</v>
      </c>
      <c r="F31" s="101"/>
      <c r="G31" s="66"/>
      <c r="H31" s="66"/>
      <c r="I31" s="96"/>
      <c r="J31" s="98"/>
    </row>
    <row r="32" spans="1:10" ht="17.100000000000001" customHeight="1">
      <c r="A32" s="92">
        <v>5</v>
      </c>
      <c r="B32" s="94"/>
      <c r="C32" s="64"/>
      <c r="D32" s="64"/>
      <c r="E32" s="64"/>
      <c r="F32" s="64"/>
      <c r="G32" s="99"/>
      <c r="H32" s="64"/>
      <c r="I32" s="95"/>
      <c r="J32" s="97"/>
    </row>
    <row r="33" spans="1:10" ht="17.100000000000001" customHeight="1">
      <c r="A33" s="93"/>
      <c r="B33" s="94"/>
      <c r="C33" s="66"/>
      <c r="D33" s="66"/>
      <c r="E33" s="66"/>
      <c r="F33" s="66"/>
      <c r="G33" s="99"/>
      <c r="H33" s="66"/>
      <c r="I33" s="96"/>
      <c r="J33" s="98"/>
    </row>
    <row r="34" spans="1:10" ht="17.100000000000001" customHeight="1">
      <c r="A34" s="92">
        <v>6</v>
      </c>
      <c r="B34" s="94"/>
      <c r="C34" s="64"/>
      <c r="D34" s="64"/>
      <c r="E34" s="64"/>
      <c r="F34" s="64"/>
      <c r="G34" s="64"/>
      <c r="H34" s="68"/>
      <c r="I34" s="95"/>
      <c r="J34" s="97"/>
    </row>
    <row r="35" spans="1:10" ht="17.100000000000001" customHeight="1">
      <c r="A35" s="93"/>
      <c r="B35" s="94"/>
      <c r="C35" s="66"/>
      <c r="D35" s="66"/>
      <c r="E35" s="66"/>
      <c r="F35" s="66"/>
      <c r="G35" s="66"/>
      <c r="H35" s="69"/>
      <c r="I35" s="96"/>
      <c r="J35" s="98"/>
    </row>
    <row r="36" spans="1:10" ht="17.100000000000001" customHeight="1"/>
    <row r="37" spans="1:10" ht="17.100000000000001" customHeight="1">
      <c r="B37" s="40" t="s">
        <v>6</v>
      </c>
      <c r="C37" s="45"/>
      <c r="D37" s="60"/>
      <c r="E37" s="60"/>
      <c r="F37" s="45"/>
      <c r="G37" s="87" t="str">
        <f>СписокСудей!F24</f>
        <v>М.В. Баканов</v>
      </c>
      <c r="H37" s="87"/>
      <c r="I37" s="87"/>
      <c r="J37" s="61"/>
    </row>
    <row r="38" spans="1:10">
      <c r="C38" s="62"/>
    </row>
  </sheetData>
  <mergeCells count="65">
    <mergeCell ref="J19:J20"/>
    <mergeCell ref="A17:A18"/>
    <mergeCell ref="B17:B18"/>
    <mergeCell ref="G17:G18"/>
    <mergeCell ref="I17:I18"/>
    <mergeCell ref="J17:J18"/>
    <mergeCell ref="G37:I37"/>
    <mergeCell ref="A19:A20"/>
    <mergeCell ref="B19:B20"/>
    <mergeCell ref="I19:I20"/>
    <mergeCell ref="A13:A14"/>
    <mergeCell ref="B13:B14"/>
    <mergeCell ref="E13:E14"/>
    <mergeCell ref="I13:I14"/>
    <mergeCell ref="A24:A25"/>
    <mergeCell ref="B24:B25"/>
    <mergeCell ref="C24:C25"/>
    <mergeCell ref="I24:I25"/>
    <mergeCell ref="A28:A29"/>
    <mergeCell ref="B28:B29"/>
    <mergeCell ref="E28:E29"/>
    <mergeCell ref="I28:I29"/>
    <mergeCell ref="J13:J14"/>
    <mergeCell ref="A15:A16"/>
    <mergeCell ref="B15:B16"/>
    <mergeCell ref="F15:F16"/>
    <mergeCell ref="I15:I16"/>
    <mergeCell ref="J15:J16"/>
    <mergeCell ref="A9:A10"/>
    <mergeCell ref="B9:B10"/>
    <mergeCell ref="C9:C10"/>
    <mergeCell ref="I9:I10"/>
    <mergeCell ref="J9:J10"/>
    <mergeCell ref="A11:A12"/>
    <mergeCell ref="B11:B12"/>
    <mergeCell ref="D11:D12"/>
    <mergeCell ref="I11:I12"/>
    <mergeCell ref="J11:J12"/>
    <mergeCell ref="A1:J1"/>
    <mergeCell ref="A2:J2"/>
    <mergeCell ref="A3:J3"/>
    <mergeCell ref="C4:D4"/>
    <mergeCell ref="C5:D5"/>
    <mergeCell ref="I5:J5"/>
    <mergeCell ref="J24:J25"/>
    <mergeCell ref="A26:A27"/>
    <mergeCell ref="B26:B27"/>
    <mergeCell ref="D26:D27"/>
    <mergeCell ref="I26:I27"/>
    <mergeCell ref="J26:J27"/>
    <mergeCell ref="J28:J29"/>
    <mergeCell ref="A30:A31"/>
    <mergeCell ref="B30:B31"/>
    <mergeCell ref="F30:F31"/>
    <mergeCell ref="I30:I31"/>
    <mergeCell ref="J30:J31"/>
    <mergeCell ref="A34:A35"/>
    <mergeCell ref="B34:B35"/>
    <mergeCell ref="I34:I35"/>
    <mergeCell ref="J34:J35"/>
    <mergeCell ref="A32:A33"/>
    <mergeCell ref="B32:B33"/>
    <mergeCell ref="G32:G33"/>
    <mergeCell ref="I32:I33"/>
    <mergeCell ref="J32:J33"/>
  </mergeCells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85" zoomScaleNormal="100" zoomScaleSheetLayoutView="85" workbookViewId="0">
      <selection activeCell="E41" sqref="E41"/>
    </sheetView>
  </sheetViews>
  <sheetFormatPr defaultRowHeight="12.75"/>
  <cols>
    <col min="1" max="1" width="4.28515625" style="44" customWidth="1"/>
    <col min="2" max="2" width="33" style="44" customWidth="1"/>
    <col min="3" max="9" width="9.7109375" style="44" customWidth="1"/>
    <col min="10" max="16384" width="9.140625" style="44"/>
  </cols>
  <sheetData>
    <row r="1" spans="1:9" ht="12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30.75" customHeight="1">
      <c r="A2" s="105" t="str">
        <f>СписокСудей!A3</f>
        <v>49-я Спартакиада студентов КемГУ (Бадминтон)</v>
      </c>
      <c r="B2" s="105"/>
      <c r="C2" s="105"/>
      <c r="D2" s="105"/>
      <c r="E2" s="105"/>
      <c r="F2" s="105"/>
      <c r="G2" s="105"/>
      <c r="H2" s="105"/>
      <c r="I2" s="105"/>
    </row>
    <row r="3" spans="1:9" ht="12.75" customHeight="1">
      <c r="A3" s="106" t="s">
        <v>1</v>
      </c>
      <c r="B3" s="106"/>
      <c r="C3" s="106"/>
      <c r="D3" s="106"/>
      <c r="E3" s="106"/>
      <c r="F3" s="106"/>
      <c r="G3" s="106"/>
      <c r="H3" s="106"/>
      <c r="I3" s="106"/>
    </row>
    <row r="4" spans="1:9" ht="12.75" customHeight="1">
      <c r="A4" s="48"/>
      <c r="B4" s="48" t="s">
        <v>2</v>
      </c>
      <c r="C4" s="107" t="str">
        <f>СписокСудей!C6</f>
        <v>Кемерово</v>
      </c>
      <c r="D4" s="107"/>
      <c r="E4" s="48"/>
      <c r="F4" s="48"/>
      <c r="G4" s="48"/>
      <c r="H4" s="48"/>
      <c r="I4" s="48"/>
    </row>
    <row r="5" spans="1:9">
      <c r="A5" s="47"/>
      <c r="B5" s="46" t="s">
        <v>3</v>
      </c>
      <c r="C5" s="108" t="str">
        <f>СписокСудей!F6</f>
        <v>21, 28 марта 2023 г.</v>
      </c>
      <c r="D5" s="109"/>
      <c r="G5" s="48" t="s">
        <v>4</v>
      </c>
      <c r="H5" s="109" t="s">
        <v>13</v>
      </c>
      <c r="I5" s="109"/>
    </row>
    <row r="6" spans="1:9">
      <c r="A6" s="47"/>
      <c r="B6" s="46"/>
      <c r="C6" s="57"/>
      <c r="G6" s="48"/>
      <c r="H6" s="58"/>
      <c r="I6" s="58"/>
    </row>
    <row r="7" spans="1:9" ht="17.100000000000001" customHeight="1">
      <c r="B7" s="59" t="s">
        <v>153</v>
      </c>
    </row>
    <row r="8" spans="1:9" ht="27.75" customHeight="1">
      <c r="A8" s="54" t="s">
        <v>5</v>
      </c>
      <c r="B8" s="55" t="s">
        <v>64</v>
      </c>
      <c r="C8" s="55">
        <v>1</v>
      </c>
      <c r="D8" s="55">
        <v>2</v>
      </c>
      <c r="E8" s="55">
        <v>3</v>
      </c>
      <c r="F8" s="55">
        <v>4</v>
      </c>
      <c r="G8" s="55">
        <v>5</v>
      </c>
      <c r="H8" s="55" t="s">
        <v>70</v>
      </c>
      <c r="I8" s="55" t="s">
        <v>65</v>
      </c>
    </row>
    <row r="9" spans="1:9" ht="17.100000000000001" customHeight="1">
      <c r="A9" s="92">
        <v>1</v>
      </c>
      <c r="B9" s="102" t="s">
        <v>89</v>
      </c>
      <c r="C9" s="100"/>
      <c r="D9" s="64" t="s">
        <v>68</v>
      </c>
      <c r="E9" s="64" t="s">
        <v>68</v>
      </c>
      <c r="F9" s="64" t="s">
        <v>68</v>
      </c>
      <c r="G9" s="64" t="s">
        <v>68</v>
      </c>
      <c r="H9" s="95">
        <v>8</v>
      </c>
      <c r="I9" s="97" t="s">
        <v>110</v>
      </c>
    </row>
    <row r="10" spans="1:9" ht="17.100000000000001" customHeight="1">
      <c r="A10" s="93"/>
      <c r="B10" s="103"/>
      <c r="C10" s="101"/>
      <c r="D10" s="66">
        <v>2</v>
      </c>
      <c r="E10" s="66">
        <v>2</v>
      </c>
      <c r="F10" s="66">
        <v>2</v>
      </c>
      <c r="G10" s="66">
        <v>2</v>
      </c>
      <c r="H10" s="96"/>
      <c r="I10" s="98"/>
    </row>
    <row r="11" spans="1:9" ht="17.100000000000001" customHeight="1">
      <c r="A11" s="92">
        <v>2</v>
      </c>
      <c r="B11" s="102" t="s">
        <v>90</v>
      </c>
      <c r="C11" s="64" t="s">
        <v>66</v>
      </c>
      <c r="D11" s="100"/>
      <c r="E11" s="64" t="s">
        <v>68</v>
      </c>
      <c r="F11" s="64" t="s">
        <v>68</v>
      </c>
      <c r="G11" s="64" t="s">
        <v>69</v>
      </c>
      <c r="H11" s="95">
        <v>7</v>
      </c>
      <c r="I11" s="97" t="s">
        <v>23</v>
      </c>
    </row>
    <row r="12" spans="1:9" ht="17.100000000000001" customHeight="1">
      <c r="A12" s="93"/>
      <c r="B12" s="103"/>
      <c r="C12" s="66">
        <v>1</v>
      </c>
      <c r="D12" s="101"/>
      <c r="E12" s="66">
        <v>2</v>
      </c>
      <c r="F12" s="66">
        <v>2</v>
      </c>
      <c r="G12" s="66">
        <v>2</v>
      </c>
      <c r="H12" s="96"/>
      <c r="I12" s="98"/>
    </row>
    <row r="13" spans="1:9" ht="17.100000000000001" customHeight="1">
      <c r="A13" s="92">
        <v>3</v>
      </c>
      <c r="B13" s="102" t="s">
        <v>91</v>
      </c>
      <c r="C13" s="64" t="s">
        <v>66</v>
      </c>
      <c r="D13" s="64" t="s">
        <v>66</v>
      </c>
      <c r="E13" s="100"/>
      <c r="F13" s="64" t="s">
        <v>66</v>
      </c>
      <c r="G13" s="64" t="s">
        <v>66</v>
      </c>
      <c r="H13" s="95">
        <v>4</v>
      </c>
      <c r="I13" s="97" t="s">
        <v>112</v>
      </c>
    </row>
    <row r="14" spans="1:9" ht="17.100000000000001" customHeight="1">
      <c r="A14" s="93"/>
      <c r="B14" s="103"/>
      <c r="C14" s="66">
        <v>1</v>
      </c>
      <c r="D14" s="66">
        <v>1</v>
      </c>
      <c r="E14" s="101"/>
      <c r="F14" s="66">
        <v>1</v>
      </c>
      <c r="G14" s="66">
        <v>1</v>
      </c>
      <c r="H14" s="96"/>
      <c r="I14" s="98"/>
    </row>
    <row r="15" spans="1:9" ht="17.100000000000001" customHeight="1">
      <c r="A15" s="92">
        <v>4</v>
      </c>
      <c r="B15" s="102" t="s">
        <v>92</v>
      </c>
      <c r="C15" s="64" t="s">
        <v>66</v>
      </c>
      <c r="D15" s="64" t="s">
        <v>66</v>
      </c>
      <c r="E15" s="64" t="s">
        <v>68</v>
      </c>
      <c r="F15" s="100"/>
      <c r="G15" s="64" t="s">
        <v>66</v>
      </c>
      <c r="H15" s="95">
        <v>5</v>
      </c>
      <c r="I15" s="97" t="s">
        <v>111</v>
      </c>
    </row>
    <row r="16" spans="1:9" ht="17.100000000000001" customHeight="1">
      <c r="A16" s="93"/>
      <c r="B16" s="103"/>
      <c r="C16" s="66">
        <v>1</v>
      </c>
      <c r="D16" s="66">
        <v>1</v>
      </c>
      <c r="E16" s="66">
        <v>2</v>
      </c>
      <c r="F16" s="101"/>
      <c r="G16" s="66">
        <v>1</v>
      </c>
      <c r="H16" s="96"/>
      <c r="I16" s="98"/>
    </row>
    <row r="17" spans="1:12" ht="17.100000000000001" customHeight="1">
      <c r="A17" s="92">
        <v>5</v>
      </c>
      <c r="B17" s="94" t="s">
        <v>93</v>
      </c>
      <c r="C17" s="64" t="s">
        <v>66</v>
      </c>
      <c r="D17" s="64" t="s">
        <v>67</v>
      </c>
      <c r="E17" s="64" t="s">
        <v>68</v>
      </c>
      <c r="F17" s="64" t="s">
        <v>68</v>
      </c>
      <c r="G17" s="99"/>
      <c r="H17" s="95">
        <v>6</v>
      </c>
      <c r="I17" s="97" t="s">
        <v>38</v>
      </c>
    </row>
    <row r="18" spans="1:12" ht="17.100000000000001" customHeight="1">
      <c r="A18" s="93"/>
      <c r="B18" s="94"/>
      <c r="C18" s="66">
        <v>1</v>
      </c>
      <c r="D18" s="66">
        <v>1</v>
      </c>
      <c r="E18" s="66">
        <v>2</v>
      </c>
      <c r="F18" s="66">
        <v>2</v>
      </c>
      <c r="G18" s="99"/>
      <c r="H18" s="96"/>
      <c r="I18" s="98"/>
    </row>
    <row r="19" spans="1:12" ht="17.100000000000001" customHeight="1"/>
    <row r="20" spans="1:12" ht="17.100000000000001" customHeight="1">
      <c r="B20" s="59" t="s">
        <v>154</v>
      </c>
    </row>
    <row r="21" spans="1:12" ht="27.75" customHeight="1">
      <c r="A21" s="54" t="s">
        <v>5</v>
      </c>
      <c r="B21" s="67" t="s">
        <v>64</v>
      </c>
      <c r="C21" s="67">
        <v>1</v>
      </c>
      <c r="D21" s="67">
        <v>2</v>
      </c>
      <c r="E21" s="67">
        <v>3</v>
      </c>
      <c r="F21" s="67">
        <v>4</v>
      </c>
      <c r="G21" s="67">
        <v>5</v>
      </c>
      <c r="H21" s="67" t="s">
        <v>70</v>
      </c>
      <c r="I21" s="67" t="s">
        <v>65</v>
      </c>
    </row>
    <row r="22" spans="1:12" ht="17.100000000000001" customHeight="1">
      <c r="A22" s="92">
        <v>1</v>
      </c>
      <c r="B22" s="102" t="s">
        <v>101</v>
      </c>
      <c r="C22" s="100"/>
      <c r="D22" s="64" t="s">
        <v>68</v>
      </c>
      <c r="E22" s="64" t="s">
        <v>68</v>
      </c>
      <c r="F22" s="64" t="s">
        <v>68</v>
      </c>
      <c r="G22" s="64" t="s">
        <v>68</v>
      </c>
      <c r="H22" s="95">
        <v>8</v>
      </c>
      <c r="I22" s="97" t="s">
        <v>110</v>
      </c>
    </row>
    <row r="23" spans="1:12" ht="17.100000000000001" customHeight="1">
      <c r="A23" s="93"/>
      <c r="B23" s="103"/>
      <c r="C23" s="101"/>
      <c r="D23" s="66">
        <v>2</v>
      </c>
      <c r="E23" s="66">
        <v>2</v>
      </c>
      <c r="F23" s="66">
        <v>2</v>
      </c>
      <c r="G23" s="66">
        <v>2</v>
      </c>
      <c r="H23" s="96"/>
      <c r="I23" s="98"/>
    </row>
    <row r="24" spans="1:12" ht="17.100000000000001" customHeight="1">
      <c r="A24" s="92">
        <v>2</v>
      </c>
      <c r="B24" s="102" t="s">
        <v>97</v>
      </c>
      <c r="C24" s="64" t="s">
        <v>66</v>
      </c>
      <c r="D24" s="100"/>
      <c r="E24" s="64" t="s">
        <v>67</v>
      </c>
      <c r="F24" s="64" t="s">
        <v>66</v>
      </c>
      <c r="G24" s="64" t="s">
        <v>68</v>
      </c>
      <c r="H24" s="95">
        <v>5</v>
      </c>
      <c r="I24" s="97" t="s">
        <v>38</v>
      </c>
    </row>
    <row r="25" spans="1:12" ht="17.100000000000001" customHeight="1">
      <c r="A25" s="93"/>
      <c r="B25" s="103"/>
      <c r="C25" s="66">
        <v>1</v>
      </c>
      <c r="D25" s="101"/>
      <c r="E25" s="66">
        <v>1</v>
      </c>
      <c r="F25" s="66">
        <v>1</v>
      </c>
      <c r="G25" s="66">
        <v>2</v>
      </c>
      <c r="H25" s="96"/>
      <c r="I25" s="98"/>
      <c r="J25" s="44">
        <v>3</v>
      </c>
      <c r="K25" s="44">
        <v>6</v>
      </c>
      <c r="L25" s="44">
        <f>J25/K25</f>
        <v>0.5</v>
      </c>
    </row>
    <row r="26" spans="1:12" ht="17.100000000000001" customHeight="1">
      <c r="A26" s="92">
        <v>3</v>
      </c>
      <c r="B26" s="102" t="s">
        <v>98</v>
      </c>
      <c r="C26" s="64" t="s">
        <v>66</v>
      </c>
      <c r="D26" s="64" t="s">
        <v>69</v>
      </c>
      <c r="E26" s="100"/>
      <c r="F26" s="64" t="s">
        <v>66</v>
      </c>
      <c r="G26" s="64" t="s">
        <v>67</v>
      </c>
      <c r="H26" s="95">
        <v>5</v>
      </c>
      <c r="I26" s="97" t="s">
        <v>113</v>
      </c>
      <c r="J26" s="44">
        <v>3</v>
      </c>
      <c r="K26" s="44">
        <v>7</v>
      </c>
      <c r="L26" s="44">
        <f t="shared" ref="L26:L30" si="0">J26/K26</f>
        <v>0.42857142857142855</v>
      </c>
    </row>
    <row r="27" spans="1:12" ht="17.100000000000001" customHeight="1">
      <c r="A27" s="93"/>
      <c r="B27" s="103"/>
      <c r="C27" s="66">
        <v>1</v>
      </c>
      <c r="D27" s="66">
        <v>2</v>
      </c>
      <c r="E27" s="101"/>
      <c r="F27" s="66">
        <v>1</v>
      </c>
      <c r="G27" s="66">
        <v>1</v>
      </c>
      <c r="H27" s="96"/>
      <c r="I27" s="98"/>
      <c r="L27" s="44" t="e">
        <f t="shared" si="0"/>
        <v>#DIV/0!</v>
      </c>
    </row>
    <row r="28" spans="1:12" ht="17.100000000000001" customHeight="1">
      <c r="A28" s="92">
        <v>4</v>
      </c>
      <c r="B28" s="102" t="s">
        <v>99</v>
      </c>
      <c r="C28" s="64" t="s">
        <v>66</v>
      </c>
      <c r="D28" s="64" t="s">
        <v>68</v>
      </c>
      <c r="E28" s="64" t="s">
        <v>68</v>
      </c>
      <c r="F28" s="100"/>
      <c r="G28" s="64" t="s">
        <v>68</v>
      </c>
      <c r="H28" s="95">
        <v>7</v>
      </c>
      <c r="I28" s="97" t="s">
        <v>23</v>
      </c>
      <c r="L28" s="44" t="e">
        <f t="shared" si="0"/>
        <v>#DIV/0!</v>
      </c>
    </row>
    <row r="29" spans="1:12" ht="17.100000000000001" customHeight="1">
      <c r="A29" s="93"/>
      <c r="B29" s="103"/>
      <c r="C29" s="66">
        <v>1</v>
      </c>
      <c r="D29" s="66">
        <v>2</v>
      </c>
      <c r="E29" s="66">
        <v>2</v>
      </c>
      <c r="F29" s="101"/>
      <c r="G29" s="66">
        <v>2</v>
      </c>
      <c r="H29" s="96"/>
      <c r="I29" s="98"/>
      <c r="L29" s="44" t="e">
        <f t="shared" si="0"/>
        <v>#DIV/0!</v>
      </c>
    </row>
    <row r="30" spans="1:12" ht="17.100000000000001" customHeight="1">
      <c r="A30" s="92">
        <v>5</v>
      </c>
      <c r="B30" s="102" t="s">
        <v>100</v>
      </c>
      <c r="C30" s="64" t="s">
        <v>66</v>
      </c>
      <c r="D30" s="64" t="s">
        <v>66</v>
      </c>
      <c r="E30" s="64" t="s">
        <v>69</v>
      </c>
      <c r="F30" s="64" t="s">
        <v>66</v>
      </c>
      <c r="G30" s="99"/>
      <c r="H30" s="95">
        <v>5</v>
      </c>
      <c r="I30" s="97" t="s">
        <v>114</v>
      </c>
      <c r="J30" s="44">
        <v>2</v>
      </c>
      <c r="K30" s="44">
        <v>7</v>
      </c>
      <c r="L30" s="44">
        <f t="shared" si="0"/>
        <v>0.2857142857142857</v>
      </c>
    </row>
    <row r="31" spans="1:12" ht="17.100000000000001" customHeight="1">
      <c r="A31" s="93"/>
      <c r="B31" s="103"/>
      <c r="C31" s="66">
        <v>1</v>
      </c>
      <c r="D31" s="66">
        <v>1</v>
      </c>
      <c r="E31" s="66">
        <v>2</v>
      </c>
      <c r="F31" s="66">
        <v>1</v>
      </c>
      <c r="G31" s="99"/>
      <c r="H31" s="96"/>
      <c r="I31" s="98"/>
    </row>
    <row r="32" spans="1:12" ht="17.100000000000001" customHeight="1"/>
    <row r="33" spans="2:9" ht="17.100000000000001" customHeight="1">
      <c r="B33" s="40" t="s">
        <v>6</v>
      </c>
      <c r="C33" s="45"/>
      <c r="D33" s="60"/>
      <c r="E33" s="60"/>
      <c r="F33" s="45"/>
      <c r="G33" s="87" t="str">
        <f>СписокСудей!F24</f>
        <v>М.В. Баканов</v>
      </c>
      <c r="H33" s="87"/>
      <c r="I33" s="61"/>
    </row>
    <row r="34" spans="2:9">
      <c r="C34" s="62"/>
    </row>
  </sheetData>
  <mergeCells count="57">
    <mergeCell ref="A1:I1"/>
    <mergeCell ref="A2:I2"/>
    <mergeCell ref="A3:I3"/>
    <mergeCell ref="C4:D4"/>
    <mergeCell ref="C5:D5"/>
    <mergeCell ref="H5:I5"/>
    <mergeCell ref="A9:A10"/>
    <mergeCell ref="B9:B10"/>
    <mergeCell ref="C9:C10"/>
    <mergeCell ref="I9:I10"/>
    <mergeCell ref="A11:A12"/>
    <mergeCell ref="B11:B12"/>
    <mergeCell ref="D11:D12"/>
    <mergeCell ref="I11:I12"/>
    <mergeCell ref="A17:A18"/>
    <mergeCell ref="B17:B18"/>
    <mergeCell ref="G17:G18"/>
    <mergeCell ref="I17:I18"/>
    <mergeCell ref="A13:A14"/>
    <mergeCell ref="B13:B14"/>
    <mergeCell ref="E13:E14"/>
    <mergeCell ref="I13:I14"/>
    <mergeCell ref="A15:A16"/>
    <mergeCell ref="B15:B16"/>
    <mergeCell ref="F15:F16"/>
    <mergeCell ref="I15:I16"/>
    <mergeCell ref="G33:H33"/>
    <mergeCell ref="H9:H10"/>
    <mergeCell ref="H11:H12"/>
    <mergeCell ref="H13:H14"/>
    <mergeCell ref="H15:H16"/>
    <mergeCell ref="H17:H18"/>
    <mergeCell ref="A22:A23"/>
    <mergeCell ref="B22:B23"/>
    <mergeCell ref="C22:C23"/>
    <mergeCell ref="H22:H23"/>
    <mergeCell ref="I22:I23"/>
    <mergeCell ref="A24:A25"/>
    <mergeCell ref="B24:B25"/>
    <mergeCell ref="D24:D25"/>
    <mergeCell ref="H24:H25"/>
    <mergeCell ref="I24:I25"/>
    <mergeCell ref="A26:A27"/>
    <mergeCell ref="B26:B27"/>
    <mergeCell ref="E26:E27"/>
    <mergeCell ref="H26:H27"/>
    <mergeCell ref="I26:I27"/>
    <mergeCell ref="A28:A29"/>
    <mergeCell ref="B28:B29"/>
    <mergeCell ref="F28:F29"/>
    <mergeCell ref="H28:H29"/>
    <mergeCell ref="I28:I29"/>
    <mergeCell ref="A30:A31"/>
    <mergeCell ref="B30:B31"/>
    <mergeCell ref="G30:G31"/>
    <mergeCell ref="H30:H31"/>
    <mergeCell ref="I30:I31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СписокСудей</vt:lpstr>
      <vt:lpstr>СписокУчастников</vt:lpstr>
      <vt:lpstr>MD1</vt:lpstr>
      <vt:lpstr>WD1</vt:lpstr>
      <vt:lpstr>'MD1'!Область_печати</vt:lpstr>
      <vt:lpstr>'WD1'!Область_печати</vt:lpstr>
      <vt:lpstr>СписокСудей!Область_печати</vt:lpstr>
      <vt:lpstr>СписокУчастников!Область_печати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MaxB</dc:creator>
  <cp:lastModifiedBy>MaxB</cp:lastModifiedBy>
  <cp:lastPrinted>2022-03-03T11:31:16Z</cp:lastPrinted>
  <dcterms:created xsi:type="dcterms:W3CDTF">2019-12-05T09:46:22Z</dcterms:created>
  <dcterms:modified xsi:type="dcterms:W3CDTF">2023-11-17T04:04:00Z</dcterms:modified>
</cp:coreProperties>
</file>