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1760"/>
  </bookViews>
  <sheets>
    <sheet name="Лист1" sheetId="16" r:id="rId1"/>
    <sheet name="СписокСудей" sheetId="17" r:id="rId2"/>
    <sheet name="СписокУчастников" sheetId="18" r:id="rId3"/>
    <sheet name="MS-I" sheetId="8" r:id="rId4"/>
    <sheet name="MS-II" sheetId="23" r:id="rId5"/>
    <sheet name="MS-III" sheetId="34" r:id="rId6"/>
    <sheet name="WS-I" sheetId="22" r:id="rId7"/>
    <sheet name="WS-III" sheetId="38" r:id="rId8"/>
    <sheet name="XD-I" sheetId="31" r:id="rId9"/>
    <sheet name="XD-II" sheetId="32" r:id="rId10"/>
    <sheet name="XD-III" sheetId="33" r:id="rId11"/>
    <sheet name="MD-I" sheetId="36" r:id="rId12"/>
    <sheet name="MD-II" sheetId="39" r:id="rId13"/>
    <sheet name="MD-III" sheetId="40" r:id="rId14"/>
    <sheet name="WD-I" sheetId="37" r:id="rId15"/>
    <sheet name="WD-II" sheetId="41" r:id="rId16"/>
    <sheet name="WD-III" sheetId="42" r:id="rId17"/>
  </sheets>
  <definedNames>
    <definedName name="А" localSheetId="11">#REF!</definedName>
    <definedName name="А" localSheetId="12">#REF!</definedName>
    <definedName name="А" localSheetId="13">#REF!</definedName>
    <definedName name="А" localSheetId="5">#REF!</definedName>
    <definedName name="А" localSheetId="14">#REF!</definedName>
    <definedName name="А" localSheetId="15">#REF!</definedName>
    <definedName name="А" localSheetId="16">#REF!</definedName>
    <definedName name="А" localSheetId="7">#REF!</definedName>
    <definedName name="А" localSheetId="9">#REF!</definedName>
    <definedName name="А" localSheetId="10">#REF!</definedName>
    <definedName name="А">#REF!</definedName>
    <definedName name="_xlnm.Print_Area" localSheetId="11">'MD-I'!$A$1:$W$38</definedName>
    <definedName name="_xlnm.Print_Area" localSheetId="12">'MD-II'!$A$1:$W$38</definedName>
    <definedName name="_xlnm.Print_Area" localSheetId="13">'MD-III'!$A$1:$W$38</definedName>
    <definedName name="_xlnm.Print_Area" localSheetId="3">'MS-I'!$A$1:$W$38</definedName>
    <definedName name="_xlnm.Print_Area" localSheetId="4">'MS-II'!$A$1:$W$38</definedName>
    <definedName name="_xlnm.Print_Area" localSheetId="5">'MS-III'!$A$1:$W$38</definedName>
    <definedName name="_xlnm.Print_Area" localSheetId="14">'WD-I'!$A$1:$W$38</definedName>
    <definedName name="_xlnm.Print_Area" localSheetId="15">'WD-II'!$A$1:$W$38</definedName>
    <definedName name="_xlnm.Print_Area" localSheetId="16">'WD-III'!$A$1:$W$38</definedName>
    <definedName name="_xlnm.Print_Area" localSheetId="6">'WS-I'!$A$1:$W$38</definedName>
    <definedName name="_xlnm.Print_Area" localSheetId="7">'WS-III'!$A$1:$W$38</definedName>
    <definedName name="_xlnm.Print_Area" localSheetId="8">'XD-I'!$A$1:$W$38</definedName>
    <definedName name="_xlnm.Print_Area" localSheetId="9">'XD-II'!$A$1:$W$38</definedName>
    <definedName name="_xlnm.Print_Area" localSheetId="10">'XD-III'!$A$1:$W$38</definedName>
    <definedName name="_xlnm.Print_Area" localSheetId="1">СписокСудей!$A$1:$G$20</definedName>
    <definedName name="_xlnm.Print_Area" localSheetId="2">СписокУчастников!$A$1:$F$196</definedName>
  </definedNames>
  <calcPr calcId="125725"/>
</workbook>
</file>

<file path=xl/calcChain.xml><?xml version="1.0" encoding="utf-8"?>
<calcChain xmlns="http://schemas.openxmlformats.org/spreadsheetml/2006/main">
  <c r="W34" i="42"/>
  <c r="W33"/>
  <c r="U33"/>
  <c r="T33"/>
  <c r="S33"/>
  <c r="W32"/>
  <c r="U31"/>
  <c r="W31" s="1"/>
  <c r="T31"/>
  <c r="S31"/>
  <c r="W30"/>
  <c r="W29"/>
  <c r="U29"/>
  <c r="T29"/>
  <c r="S29"/>
  <c r="W28"/>
  <c r="U27"/>
  <c r="W27" s="1"/>
  <c r="T27"/>
  <c r="S27"/>
  <c r="W26"/>
  <c r="W25"/>
  <c r="U25"/>
  <c r="T25"/>
  <c r="S25"/>
  <c r="W24"/>
  <c r="U23"/>
  <c r="W23" s="1"/>
  <c r="T23"/>
  <c r="S23"/>
  <c r="W22"/>
  <c r="W21"/>
  <c r="U21"/>
  <c r="T21"/>
  <c r="S21"/>
  <c r="W20"/>
  <c r="U19"/>
  <c r="W19" s="1"/>
  <c r="T19"/>
  <c r="S19"/>
  <c r="W18"/>
  <c r="W17"/>
  <c r="U17"/>
  <c r="T17"/>
  <c r="S17"/>
  <c r="W16"/>
  <c r="U15"/>
  <c r="W15" s="1"/>
  <c r="T15"/>
  <c r="S15"/>
  <c r="W14"/>
  <c r="W13"/>
  <c r="U13"/>
  <c r="T13"/>
  <c r="S13"/>
  <c r="W12"/>
  <c r="U11"/>
  <c r="W11" s="1"/>
  <c r="T11"/>
  <c r="S11"/>
  <c r="W10"/>
  <c r="W9"/>
  <c r="U9"/>
  <c r="T9"/>
  <c r="S9"/>
  <c r="W8"/>
  <c r="U7"/>
  <c r="W7" s="1"/>
  <c r="T7"/>
  <c r="S7"/>
  <c r="W6"/>
  <c r="W5"/>
  <c r="U5"/>
  <c r="T5"/>
  <c r="S5"/>
  <c r="W4"/>
  <c r="U3"/>
  <c r="W3" s="1"/>
  <c r="T3"/>
  <c r="S3"/>
  <c r="W34" i="41"/>
  <c r="U33"/>
  <c r="W33" s="1"/>
  <c r="T33"/>
  <c r="S33"/>
  <c r="W32"/>
  <c r="W31"/>
  <c r="U31"/>
  <c r="T31"/>
  <c r="S31"/>
  <c r="W30"/>
  <c r="U29"/>
  <c r="W29" s="1"/>
  <c r="T29"/>
  <c r="S29"/>
  <c r="W28"/>
  <c r="W27"/>
  <c r="U27"/>
  <c r="T27"/>
  <c r="S27"/>
  <c r="W26"/>
  <c r="U25"/>
  <c r="W25" s="1"/>
  <c r="T25"/>
  <c r="S25"/>
  <c r="W24"/>
  <c r="W23"/>
  <c r="U23"/>
  <c r="T23"/>
  <c r="S23"/>
  <c r="W22"/>
  <c r="U21"/>
  <c r="W21" s="1"/>
  <c r="T21"/>
  <c r="S21"/>
  <c r="W20"/>
  <c r="W19"/>
  <c r="U19"/>
  <c r="T19"/>
  <c r="S19"/>
  <c r="W18"/>
  <c r="U17"/>
  <c r="W17" s="1"/>
  <c r="T17"/>
  <c r="S17"/>
  <c r="W16"/>
  <c r="W15"/>
  <c r="U15"/>
  <c r="T15"/>
  <c r="S15"/>
  <c r="W14"/>
  <c r="U13"/>
  <c r="W13" s="1"/>
  <c r="T13"/>
  <c r="S13"/>
  <c r="W12"/>
  <c r="W11"/>
  <c r="U11"/>
  <c r="T11"/>
  <c r="S11"/>
  <c r="W10"/>
  <c r="U9"/>
  <c r="W9" s="1"/>
  <c r="T9"/>
  <c r="S9"/>
  <c r="W8"/>
  <c r="W7"/>
  <c r="U7"/>
  <c r="T7"/>
  <c r="S7"/>
  <c r="W6"/>
  <c r="U5"/>
  <c r="W5" s="1"/>
  <c r="T5"/>
  <c r="S5"/>
  <c r="W4"/>
  <c r="W3"/>
  <c r="U3"/>
  <c r="T3"/>
  <c r="S3"/>
  <c r="W34" i="40"/>
  <c r="W33"/>
  <c r="U33"/>
  <c r="T33"/>
  <c r="S33"/>
  <c r="W32"/>
  <c r="U31"/>
  <c r="W31" s="1"/>
  <c r="T31"/>
  <c r="S31"/>
  <c r="W30"/>
  <c r="W29"/>
  <c r="U29"/>
  <c r="T29"/>
  <c r="S29"/>
  <c r="W28"/>
  <c r="U27"/>
  <c r="W27" s="1"/>
  <c r="T27"/>
  <c r="S27"/>
  <c r="W26"/>
  <c r="W25"/>
  <c r="U25"/>
  <c r="T25"/>
  <c r="S25"/>
  <c r="W24"/>
  <c r="U23"/>
  <c r="W23" s="1"/>
  <c r="T23"/>
  <c r="S23"/>
  <c r="W22"/>
  <c r="W21"/>
  <c r="U21"/>
  <c r="T21"/>
  <c r="S21"/>
  <c r="W20"/>
  <c r="U19"/>
  <c r="W19" s="1"/>
  <c r="T19"/>
  <c r="S19"/>
  <c r="W18"/>
  <c r="W17"/>
  <c r="U17"/>
  <c r="T17"/>
  <c r="S17"/>
  <c r="W16"/>
  <c r="U15"/>
  <c r="W15" s="1"/>
  <c r="T15"/>
  <c r="S15"/>
  <c r="W14"/>
  <c r="W13"/>
  <c r="U13"/>
  <c r="T13"/>
  <c r="S13"/>
  <c r="W12"/>
  <c r="U11"/>
  <c r="W11" s="1"/>
  <c r="T11"/>
  <c r="S11"/>
  <c r="W10"/>
  <c r="W9"/>
  <c r="U9"/>
  <c r="T9"/>
  <c r="S9"/>
  <c r="W8"/>
  <c r="U7"/>
  <c r="W7" s="1"/>
  <c r="T7"/>
  <c r="S7"/>
  <c r="W6"/>
  <c r="W5"/>
  <c r="U5"/>
  <c r="T5"/>
  <c r="S5"/>
  <c r="W4"/>
  <c r="U3"/>
  <c r="T3"/>
  <c r="S3"/>
  <c r="W34" i="39"/>
  <c r="U33"/>
  <c r="W33" s="1"/>
  <c r="T33"/>
  <c r="S33"/>
  <c r="W32"/>
  <c r="W31"/>
  <c r="U31"/>
  <c r="T31"/>
  <c r="S31"/>
  <c r="W30"/>
  <c r="U29"/>
  <c r="W29" s="1"/>
  <c r="T29"/>
  <c r="S29"/>
  <c r="W28"/>
  <c r="W27"/>
  <c r="U27"/>
  <c r="T27"/>
  <c r="S27"/>
  <c r="W26"/>
  <c r="U25"/>
  <c r="W25" s="1"/>
  <c r="T25"/>
  <c r="S25"/>
  <c r="W24"/>
  <c r="W23"/>
  <c r="U23"/>
  <c r="T23"/>
  <c r="S23"/>
  <c r="W22"/>
  <c r="U21"/>
  <c r="W21" s="1"/>
  <c r="T21"/>
  <c r="S21"/>
  <c r="W20"/>
  <c r="W19"/>
  <c r="U19"/>
  <c r="T19"/>
  <c r="S19"/>
  <c r="W18"/>
  <c r="U17"/>
  <c r="W17" s="1"/>
  <c r="T17"/>
  <c r="S17"/>
  <c r="W16"/>
  <c r="W15"/>
  <c r="U15"/>
  <c r="T15"/>
  <c r="S15"/>
  <c r="W14"/>
  <c r="U13"/>
  <c r="W13" s="1"/>
  <c r="T13"/>
  <c r="S13"/>
  <c r="W12"/>
  <c r="W11"/>
  <c r="U11"/>
  <c r="T11"/>
  <c r="S11"/>
  <c r="W10"/>
  <c r="U9"/>
  <c r="W9" s="1"/>
  <c r="T9"/>
  <c r="S9"/>
  <c r="W8"/>
  <c r="W7"/>
  <c r="U7"/>
  <c r="T7"/>
  <c r="S7"/>
  <c r="W6"/>
  <c r="U5"/>
  <c r="W5" s="1"/>
  <c r="T5"/>
  <c r="S5"/>
  <c r="W4"/>
  <c r="U3"/>
  <c r="T3"/>
  <c r="S3"/>
  <c r="W13" i="22"/>
  <c r="W4" i="8"/>
  <c r="W4" i="23"/>
  <c r="W4" i="34"/>
  <c r="W4" i="22"/>
  <c r="W4" i="38"/>
  <c r="W12"/>
  <c r="U11"/>
  <c r="W11" s="1"/>
  <c r="T11"/>
  <c r="S11"/>
  <c r="W10"/>
  <c r="U9"/>
  <c r="W9" s="1"/>
  <c r="T9"/>
  <c r="S9"/>
  <c r="W8"/>
  <c r="U7"/>
  <c r="W7" s="1"/>
  <c r="T7"/>
  <c r="S7"/>
  <c r="W6"/>
  <c r="W5"/>
  <c r="U5"/>
  <c r="T5"/>
  <c r="S5"/>
  <c r="U3"/>
  <c r="T3"/>
  <c r="S3"/>
  <c r="W22" i="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T3"/>
  <c r="S3"/>
  <c r="W26" i="34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U3"/>
  <c r="W3" s="1"/>
  <c r="T3"/>
  <c r="S3"/>
  <c r="W26" i="23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T5"/>
  <c r="S5"/>
  <c r="U3"/>
  <c r="W3" s="1"/>
  <c r="T3"/>
  <c r="S3"/>
  <c r="W22" i="8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U3"/>
  <c r="W3" s="1"/>
  <c r="T3"/>
  <c r="S3"/>
  <c r="W34" i="37"/>
  <c r="U33"/>
  <c r="W33" s="1"/>
  <c r="T33"/>
  <c r="S33"/>
  <c r="W32"/>
  <c r="U31"/>
  <c r="W31" s="1"/>
  <c r="T31"/>
  <c r="S31"/>
  <c r="W30"/>
  <c r="U29"/>
  <c r="W29" s="1"/>
  <c r="T29"/>
  <c r="S29"/>
  <c r="W28"/>
  <c r="U27"/>
  <c r="W27" s="1"/>
  <c r="T27"/>
  <c r="S27"/>
  <c r="W26"/>
  <c r="U25"/>
  <c r="W25" s="1"/>
  <c r="T25"/>
  <c r="S25"/>
  <c r="W24"/>
  <c r="U23"/>
  <c r="W23" s="1"/>
  <c r="T23"/>
  <c r="S23"/>
  <c r="W22"/>
  <c r="U21"/>
  <c r="W21" s="1"/>
  <c r="T21"/>
  <c r="S21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S5" i="36"/>
  <c r="T5"/>
  <c r="U5"/>
  <c r="W5" s="1"/>
  <c r="W6"/>
  <c r="S7"/>
  <c r="T7"/>
  <c r="U7"/>
  <c r="W7" s="1"/>
  <c r="W8"/>
  <c r="S9"/>
  <c r="T9"/>
  <c r="U9"/>
  <c r="W9" s="1"/>
  <c r="W10"/>
  <c r="S11"/>
  <c r="T11"/>
  <c r="U11"/>
  <c r="W11" s="1"/>
  <c r="W12"/>
  <c r="S13"/>
  <c r="T13"/>
  <c r="U13"/>
  <c r="W13" s="1"/>
  <c r="W14"/>
  <c r="S15"/>
  <c r="T15"/>
  <c r="U15"/>
  <c r="W15" s="1"/>
  <c r="W16"/>
  <c r="S17"/>
  <c r="T17"/>
  <c r="U17"/>
  <c r="W17" s="1"/>
  <c r="W18"/>
  <c r="S19"/>
  <c r="T19"/>
  <c r="U19"/>
  <c r="W19" s="1"/>
  <c r="W20"/>
  <c r="S21"/>
  <c r="T21"/>
  <c r="U21"/>
  <c r="W21" s="1"/>
  <c r="W22"/>
  <c r="S23"/>
  <c r="T23"/>
  <c r="U23"/>
  <c r="W23" s="1"/>
  <c r="W24"/>
  <c r="S25"/>
  <c r="T25"/>
  <c r="U25"/>
  <c r="W25" s="1"/>
  <c r="W26"/>
  <c r="S27"/>
  <c r="T27"/>
  <c r="U27"/>
  <c r="W27" s="1"/>
  <c r="W28"/>
  <c r="S29"/>
  <c r="T29"/>
  <c r="U29"/>
  <c r="W29" s="1"/>
  <c r="W30"/>
  <c r="S31"/>
  <c r="T31"/>
  <c r="U31"/>
  <c r="W31" s="1"/>
  <c r="W32"/>
  <c r="S33"/>
  <c r="T33"/>
  <c r="U33"/>
  <c r="W33" s="1"/>
  <c r="W34"/>
  <c r="W4"/>
  <c r="U3"/>
  <c r="T3"/>
  <c r="S3"/>
  <c r="W10" i="33" l="1"/>
  <c r="U9"/>
  <c r="W9" s="1"/>
  <c r="T9"/>
  <c r="S9"/>
  <c r="W8"/>
  <c r="U7"/>
  <c r="W7" s="1"/>
  <c r="T7"/>
  <c r="S7"/>
  <c r="W6"/>
  <c r="U5"/>
  <c r="W5" s="1"/>
  <c r="T5"/>
  <c r="S5"/>
  <c r="W4"/>
  <c r="U3"/>
  <c r="T3"/>
  <c r="S3"/>
  <c r="S21" i="32"/>
  <c r="T21"/>
  <c r="U21"/>
  <c r="W21" s="1"/>
  <c r="W22"/>
  <c r="W20"/>
  <c r="U19"/>
  <c r="W19" s="1"/>
  <c r="T19"/>
  <c r="S19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W4"/>
  <c r="U3"/>
  <c r="W3" s="1"/>
  <c r="T3"/>
  <c r="S3"/>
  <c r="W4" i="31"/>
  <c r="W18"/>
  <c r="U17"/>
  <c r="W17" s="1"/>
  <c r="T17"/>
  <c r="S17"/>
  <c r="W16"/>
  <c r="U15"/>
  <c r="W15" s="1"/>
  <c r="T15"/>
  <c r="S15"/>
  <c r="W14"/>
  <c r="U13"/>
  <c r="W13" s="1"/>
  <c r="T13"/>
  <c r="S13"/>
  <c r="W12"/>
  <c r="U11"/>
  <c r="W11" s="1"/>
  <c r="T11"/>
  <c r="S11"/>
  <c r="W10"/>
  <c r="U9"/>
  <c r="W9" s="1"/>
  <c r="T9"/>
  <c r="S9"/>
  <c r="W8"/>
  <c r="U7"/>
  <c r="W7" s="1"/>
  <c r="T7"/>
  <c r="S7"/>
  <c r="W6"/>
  <c r="U5"/>
  <c r="W5" s="1"/>
  <c r="T5"/>
  <c r="S5"/>
  <c r="U3"/>
  <c r="W3" s="1"/>
  <c r="T3"/>
  <c r="S3"/>
  <c r="F6" i="17" l="1"/>
  <c r="C6" i="18" s="1"/>
  <c r="D3" i="17"/>
  <c r="A3" i="18" s="1"/>
  <c r="F6"/>
</calcChain>
</file>

<file path=xl/sharedStrings.xml><?xml version="1.0" encoding="utf-8"?>
<sst xmlns="http://schemas.openxmlformats.org/spreadsheetml/2006/main" count="1971" uniqueCount="342">
  <si>
    <t>XD1</t>
  </si>
  <si>
    <t>XD2</t>
  </si>
  <si>
    <t>XD3</t>
  </si>
  <si>
    <t>XD4</t>
  </si>
  <si>
    <t>XD5</t>
  </si>
  <si>
    <t>XD6</t>
  </si>
  <si>
    <t>XD7</t>
  </si>
  <si>
    <t>XD8</t>
  </si>
  <si>
    <t>XD9</t>
  </si>
  <si>
    <t>XD10</t>
  </si>
  <si>
    <t>XD11</t>
  </si>
  <si>
    <t>XD12</t>
  </si>
  <si>
    <t>XD13</t>
  </si>
  <si>
    <t>XD14</t>
  </si>
  <si>
    <t>XD15</t>
  </si>
  <si>
    <t>XD16</t>
  </si>
  <si>
    <t>№</t>
  </si>
  <si>
    <t>Участник (фамилия, имя)</t>
  </si>
  <si>
    <t>Очки</t>
  </si>
  <si>
    <t>Места</t>
  </si>
  <si>
    <t>Коэф</t>
  </si>
  <si>
    <t>Матчи</t>
  </si>
  <si>
    <t>Мужская одиночная категория</t>
  </si>
  <si>
    <t>Женская одиночная категория</t>
  </si>
  <si>
    <t>Главный судья</t>
  </si>
  <si>
    <t>I группа</t>
  </si>
  <si>
    <t>II</t>
  </si>
  <si>
    <t xml:space="preserve"> 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</si>
  <si>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</si>
  <si>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</si>
  <si>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</si>
  <si>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</si>
  <si>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</si>
  <si>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</si>
  <si>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</si>
  <si>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</si>
  <si>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</si>
  <si>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</si>
  <si>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</si>
  <si>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</si>
  <si>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</si>
  <si>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</si>
  <si>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</si>
  <si>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</si>
  <si>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Гл. секретарь</t>
  </si>
  <si>
    <t>М.В. Баканов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</si>
  <si>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</si>
  <si>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</si>
  <si>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</si>
  <si>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</si>
  <si>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</si>
  <si>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Игры</t>
  </si>
  <si>
    <t>Раджабов Мухаммаджон</t>
  </si>
  <si>
    <t>MSB1</t>
  </si>
  <si>
    <t>MSB2</t>
  </si>
  <si>
    <t>MSB3</t>
  </si>
  <si>
    <t>MSB4</t>
  </si>
  <si>
    <t>MSB5</t>
  </si>
  <si>
    <t>MSB6</t>
  </si>
  <si>
    <t>MSB7</t>
  </si>
  <si>
    <t>MSB8</t>
  </si>
  <si>
    <t>MSB9</t>
  </si>
  <si>
    <t>MSB10</t>
  </si>
  <si>
    <t>MSB11</t>
  </si>
  <si>
    <t>MSB12</t>
  </si>
  <si>
    <t>MSB13</t>
  </si>
  <si>
    <t>MSB14</t>
  </si>
  <si>
    <t>MSB15</t>
  </si>
  <si>
    <t>MSB16</t>
  </si>
  <si>
    <t>ФГБОУ ВО "КЕМЕРОВСКИЙ ГОСУДАРСТВЕННЫЙ</t>
  </si>
  <si>
    <t>УНИВЕРСИТЕТ"</t>
  </si>
  <si>
    <t>II группа</t>
  </si>
  <si>
    <t>хорошо</t>
  </si>
  <si>
    <t>Кольцов Егор</t>
  </si>
  <si>
    <t>Иванов Сергей</t>
  </si>
  <si>
    <t>Худойкулов Шахзод</t>
  </si>
  <si>
    <t>Баканов Максим</t>
  </si>
  <si>
    <t>Кобзева Ольга</t>
  </si>
  <si>
    <t>Клинов Вячеслав</t>
  </si>
  <si>
    <t>Баканов Алексей</t>
  </si>
  <si>
    <t>Клинова Евгения</t>
  </si>
  <si>
    <t>Михайлов Антон</t>
  </si>
  <si>
    <t>Иванова Светлана</t>
  </si>
  <si>
    <t>Черепанов Алексей</t>
  </si>
  <si>
    <t>Фефелов Александр</t>
  </si>
  <si>
    <t>Егоров Дмитрий</t>
  </si>
  <si>
    <t>Хлыстун Ярослава</t>
  </si>
  <si>
    <t>Кириллова Валерия</t>
  </si>
  <si>
    <t>Коцарь Юрий</t>
  </si>
  <si>
    <t>Абдуллаев Ибрагим</t>
  </si>
  <si>
    <t>б/р</t>
  </si>
  <si>
    <t>I</t>
  </si>
  <si>
    <t>III</t>
  </si>
  <si>
    <t>судья</t>
  </si>
  <si>
    <t>Левкова Татьяна</t>
  </si>
  <si>
    <t>Колбина Анастасия</t>
  </si>
  <si>
    <t>Кирюхина Анжелика</t>
  </si>
  <si>
    <t>Дуничев Николай</t>
  </si>
  <si>
    <t>Гук Алексей</t>
  </si>
  <si>
    <t>Кирюхин Кирилл</t>
  </si>
  <si>
    <t>Смешанная парная категория</t>
  </si>
  <si>
    <t>0:2</t>
  </si>
  <si>
    <t>2:0</t>
  </si>
  <si>
    <t>2:1</t>
  </si>
  <si>
    <t>1:2</t>
  </si>
  <si>
    <t>4-e</t>
  </si>
  <si>
    <t>10-e</t>
  </si>
  <si>
    <t>9-e</t>
  </si>
  <si>
    <t>8-e</t>
  </si>
  <si>
    <t>7-e</t>
  </si>
  <si>
    <t>max</t>
  </si>
  <si>
    <t>6-e</t>
  </si>
  <si>
    <t>5-e</t>
  </si>
  <si>
    <t>III группа</t>
  </si>
  <si>
    <t>Федоров Евгений</t>
  </si>
  <si>
    <t>Карпов Евгений</t>
  </si>
  <si>
    <t>Базилевич Кирилл</t>
  </si>
  <si>
    <t>Буторина Карина</t>
  </si>
  <si>
    <t>Мужская парная категория</t>
  </si>
  <si>
    <t>Женская парная категория</t>
  </si>
  <si>
    <t>Ратников Степан</t>
  </si>
  <si>
    <t>Ратников Николай</t>
  </si>
  <si>
    <t>Демин Владимир</t>
  </si>
  <si>
    <t>Базилевич Егор</t>
  </si>
  <si>
    <t>Смык Федор</t>
  </si>
  <si>
    <t>Чан Вьет</t>
  </si>
  <si>
    <t>Кобелев Артем</t>
  </si>
  <si>
    <t>Гудалина Дарья</t>
  </si>
  <si>
    <t>Кукшенева Дарья</t>
  </si>
  <si>
    <t>4</t>
  </si>
  <si>
    <t>5</t>
  </si>
  <si>
    <t>6</t>
  </si>
  <si>
    <t>7</t>
  </si>
  <si>
    <t>8</t>
  </si>
  <si>
    <t>9</t>
  </si>
  <si>
    <t>16</t>
  </si>
  <si>
    <t>15</t>
  </si>
  <si>
    <t>14</t>
  </si>
  <si>
    <t>13</t>
  </si>
  <si>
    <t>10</t>
  </si>
  <si>
    <t>11</t>
  </si>
  <si>
    <t>12</t>
  </si>
  <si>
    <t>Главный секретарь</t>
  </si>
  <si>
    <t>Хайбуллина Рубина</t>
  </si>
  <si>
    <t>Гайратова Жамила</t>
  </si>
  <si>
    <t>Азизов Хикмат</t>
  </si>
  <si>
    <t>Ратинков Сергей</t>
  </si>
  <si>
    <t>Турнирная таблица 44 Чемпионата города Кемерово по бадминтону</t>
  </si>
  <si>
    <t>Кузьмин Максим</t>
  </si>
  <si>
    <t>Масленников Павел</t>
  </si>
  <si>
    <t>Березовский Сергей</t>
  </si>
  <si>
    <t>Федотов Дмитрий</t>
  </si>
  <si>
    <t>Боков Андрей</t>
  </si>
  <si>
    <t>Сергеенко Ольга</t>
  </si>
  <si>
    <t>Толстикова Наталья</t>
  </si>
  <si>
    <t>44 Чемпионат города Кемерово по бадминтону</t>
  </si>
  <si>
    <t>6 марта - 10 декабря 2022 г.</t>
  </si>
  <si>
    <t>Хайруллин Дмитрий</t>
  </si>
  <si>
    <t>Автушко Антон</t>
  </si>
  <si>
    <t>С.А. Ратников</t>
  </si>
  <si>
    <t>1 группа</t>
  </si>
  <si>
    <t>2 группа</t>
  </si>
  <si>
    <t>18-0</t>
  </si>
  <si>
    <t>7-12</t>
  </si>
  <si>
    <t>I, II группа</t>
  </si>
  <si>
    <t>Гридина Эльвира Кайратовна</t>
  </si>
  <si>
    <t>Ратников Сергей Анатальевич</t>
  </si>
  <si>
    <t>Жуков Евгений Николаевич</t>
  </si>
  <si>
    <t>Сергеенко Ольга Михайловна</t>
  </si>
  <si>
    <t>Кириллова Валерия Евгеньевна</t>
  </si>
  <si>
    <t>Кирюхин Кирилл Вячеславович</t>
  </si>
  <si>
    <t>Толстикова Наталья Александровна</t>
  </si>
  <si>
    <t>Баканов Алексей Максимович</t>
  </si>
  <si>
    <t>Ратников Степан Сергеевич</t>
  </si>
  <si>
    <t>Баканов Алексей (alexbakanov) 300</t>
  </si>
  <si>
    <t>Хлыстун Ярослава Владимировна (yaroslava) 294</t>
  </si>
  <si>
    <t>Хохрин Андрей Викторович (innk) 175</t>
  </si>
  <si>
    <t>Боар Ульяна Алексеевна (borya3718) 125</t>
  </si>
  <si>
    <t>Березовский Сергей Викторович (berezovski) 150</t>
  </si>
  <si>
    <t>Никулина Лариса Владимировна (Лариса) 125</t>
  </si>
  <si>
    <t>Фефелов Александр Юрьевич (a.fefelov) 200</t>
  </si>
  <si>
    <t>Полянская Олеся Сергеевна (Олеся) 125</t>
  </si>
  <si>
    <t>Каюмов Фаридун Исмоилджонович 125</t>
  </si>
  <si>
    <t>Хайбуллина Рубина Рашидовна 120</t>
  </si>
  <si>
    <t>Толстикова Наталья Александровна (natasha) 120</t>
  </si>
  <si>
    <t>Пасечников Никита Владимирович 100</t>
  </si>
  <si>
    <t>Мануйлова Светлана Александровна 110</t>
  </si>
  <si>
    <t>Хасанов Абдугаффор Абдукаюмович 100</t>
  </si>
  <si>
    <t>Паневина Екатерина Сергеевна 100</t>
  </si>
  <si>
    <t>Петров Никита Андреевич 100</t>
  </si>
  <si>
    <t>Рашевская Мария Александровна (Masha) 120</t>
  </si>
  <si>
    <t>Колчегошев Артур Александрович 110</t>
  </si>
  <si>
    <t>Смешанный парный разряд</t>
  </si>
  <si>
    <t>Сергеенко Ольга Михайловна (Sergeenkoo82) 400</t>
  </si>
  <si>
    <t>Кузьмин Максим Юрьевич (Maximus) 300</t>
  </si>
  <si>
    <t>Коцарь Юрий Анатольевич (uri) 314</t>
  </si>
  <si>
    <t>Медетова Алина 309</t>
  </si>
  <si>
    <t>Крывда Светлана Сергеевна 300</t>
  </si>
  <si>
    <t>Лаппо Владимир Сергеевич (L.A.P.P.O.) 280</t>
  </si>
  <si>
    <t>Федоров Евгений Олегович (Scorpionis) 275</t>
  </si>
  <si>
    <t>Кирюхина Анжелика Николаевна (Anzhelika) 266</t>
  </si>
  <si>
    <t>Гук Алексей Александрович 439</t>
  </si>
  <si>
    <t>Иванова Светлана (swetlana) 345</t>
  </si>
  <si>
    <t>Базилевич Кирилл Вадимович (kbazilevich) 250</t>
  </si>
  <si>
    <t>Терентьева Ульяна Александровна (ULYAT) 200</t>
  </si>
  <si>
    <t>Клинов Вячеслав Владимирович (KlinovVV) 301</t>
  </si>
  <si>
    <t>Снежковская Ирина Сергеевна (Irina13) 200</t>
  </si>
  <si>
    <t>Кольцов Егор Юрьевич 333</t>
  </si>
  <si>
    <t>Клинова Евгения Алексеевна (EvgeniKa) 301</t>
  </si>
  <si>
    <t>Терехова Дарья Константиновна (terexova) 250</t>
  </si>
  <si>
    <t>Чан Вьет Ань (Viet92) 250</t>
  </si>
  <si>
    <t>Михайлов Антон (anton1987) 599</t>
  </si>
  <si>
    <t>Левкова Татьяна Олеговна (Levkova) 306</t>
  </si>
  <si>
    <t>Кирюхин Кирилл Вячеславович (Kirill) 603</t>
  </si>
  <si>
    <t>Гайратова Джамиля (ailimaj.hs00) 363</t>
  </si>
  <si>
    <t>Дуничев Николай Викторович (Dunichevnv) 583</t>
  </si>
  <si>
    <t>Кириллова Валерия Евгеньевна (Valerypol) 362</t>
  </si>
  <si>
    <t>Худойкулов Шахзоджон Кобилович (+79964129...) 586</t>
  </si>
  <si>
    <t>Шелестовская Алина 401</t>
  </si>
  <si>
    <t>Кобзева Ольга (kobzevaolya) 397</t>
  </si>
  <si>
    <t>Жуков Евгений Николаевич (fgml34) 350</t>
  </si>
  <si>
    <t>Егоров Дмитрий Александрович (Egorov.dm) 468</t>
  </si>
  <si>
    <t>Колбина Анастасия Юрьевна (n.kolbina) 391</t>
  </si>
  <si>
    <t>Звонкова Юлия 403</t>
  </si>
  <si>
    <t>Трубников Никита 325</t>
  </si>
  <si>
    <t>Мирзахметов Холмухаммад 407</t>
  </si>
  <si>
    <t>Гридина Эльвира Кайратовна (Rewila01) 326</t>
  </si>
  <si>
    <t>Женский парный разряд</t>
  </si>
  <si>
    <t>Гербрант Анна Яковлевна 25</t>
  </si>
  <si>
    <t>Писаренко Алена 25</t>
  </si>
  <si>
    <t>Разломова Виктория Игоревна 28</t>
  </si>
  <si>
    <t>Оанц София Александровна 26</t>
  </si>
  <si>
    <t>Грядунова Дарья Алексеевна 20</t>
  </si>
  <si>
    <t>Баева Татьяна Сергеевна 20</t>
  </si>
  <si>
    <t>Герасимова Анастасия Дмитриевна 20</t>
  </si>
  <si>
    <t>Гордеева Дарья Юрьевна 20</t>
  </si>
  <si>
    <t>Шакурина Софья Степановна 90</t>
  </si>
  <si>
    <t>Барсукова Анна Александровна 22</t>
  </si>
  <si>
    <t>Мыльникова Валерия Евгеньевна 20</t>
  </si>
  <si>
    <t>Кисиль Алина Владимировна 20</t>
  </si>
  <si>
    <t>Денисова Мария Сергеевна 20</t>
  </si>
  <si>
    <t>Верова Дарья Вячеславовна 20</t>
  </si>
  <si>
    <t>Саяпина Мария Алексеевна 20</t>
  </si>
  <si>
    <t>Полникова Карина Алексеевна 20</t>
  </si>
  <si>
    <t>Клещева Дарья Павловна (dashaber) 545</t>
  </si>
  <si>
    <t>Колбина Анастасия Юрьевна (n.kolbina) 411</t>
  </si>
  <si>
    <t>Кобзева Ольга (kobzevaolya) 408</t>
  </si>
  <si>
    <t>Кириллова Валерия Евгеньевна (Valerypol) 363</t>
  </si>
  <si>
    <t>Гайратова Джамиля (ailimaj.hs00) 367</t>
  </si>
  <si>
    <t>Ахмадова Нозимахон Хабибуллахон кизи (Ахмадова) 356</t>
  </si>
  <si>
    <t>Боар Ульяна Алексеевна (borya3718) 235</t>
  </si>
  <si>
    <t>Минеева Елизавета Владимировна 0</t>
  </si>
  <si>
    <t>Сергеенко Ольга Михайловна (Sergeenkoo82) 411</t>
  </si>
  <si>
    <t>Гридина Эльвира Кайратовна (Rewila01) 311</t>
  </si>
  <si>
    <t>Кирюхина Анжелика Николаевна (Anzhelika) 328</t>
  </si>
  <si>
    <t>Клинова Евгения Алексеевна (EvgeniKa) 291</t>
  </si>
  <si>
    <t>Кунгурцева Марина 276</t>
  </si>
  <si>
    <t>Иванова Светлана (swetlana) 265</t>
  </si>
  <si>
    <t>Терехова Дарья Константиновна (terexova) 200</t>
  </si>
  <si>
    <t>Полянская Олеся Сергеевна (Олеся) 186</t>
  </si>
  <si>
    <t>Никулина Лариса Владимировна (Лариса) 252</t>
  </si>
  <si>
    <t>Толстикова Наталья Александровна (natasha) 85</t>
  </si>
  <si>
    <t>Ларина Вероника 224</t>
  </si>
  <si>
    <t>Федяева Алевтина Викторовна 100</t>
  </si>
  <si>
    <t>Рашевская Мария Александровна (Masha) 109</t>
  </si>
  <si>
    <t>Гудалина Дарья Владимировна 109</t>
  </si>
  <si>
    <t>Мануйлова Светлана Александровна 117</t>
  </si>
  <si>
    <t>Мужской парный разряд</t>
  </si>
  <si>
    <t>Глуховченко Святослав Андреевич (Свят) 560</t>
  </si>
  <si>
    <t>Азизов Хикматджон Хаётжонович (Hikmat) 508</t>
  </si>
  <si>
    <t>Ма Динь Вьет Ань (tuan1992) 577</t>
  </si>
  <si>
    <t>Егоров Дмитрий Александрович (Egorov.dm) 463</t>
  </si>
  <si>
    <t>Михайлов Антон (anton1987) 653</t>
  </si>
  <si>
    <t>Кирюхин Кирилл Вячеславович (Kirill) 541</t>
  </si>
  <si>
    <t>Ратников Сергей Анатольевич (serat7752) 352</t>
  </si>
  <si>
    <t>Иванов Сергей Викторовоич 322</t>
  </si>
  <si>
    <t>Менх Виктор Георигиевич 282</t>
  </si>
  <si>
    <t>Попов Анатолий Михайлович 264</t>
  </si>
  <si>
    <t>Соланки Атул 206</t>
  </si>
  <si>
    <t>Парджапат Нарышь 140</t>
  </si>
  <si>
    <t>Айтназаров Нурболот Батырбекович (Aitnazrov00) 117</t>
  </si>
  <si>
    <t>Абдуллаев Ибрагим 0</t>
  </si>
  <si>
    <t>Ефимов Юрий Иванович (uefimov55) 180</t>
  </si>
  <si>
    <t>Кравчук Владимир Васильевич 80</t>
  </si>
  <si>
    <t>Баканов Алексей (alexbakanov) 284</t>
  </si>
  <si>
    <t>Лоскутов Марк Игоревич 113</t>
  </si>
  <si>
    <t>Ратников Николай Сергеевич (kolokol) 188</t>
  </si>
  <si>
    <t>Ратников Степан Сергеевич 152</t>
  </si>
  <si>
    <t>Березовский Сергей Викторович (berezovski) 140</t>
  </si>
  <si>
    <t>Карпов Евгений Николаевич 95</t>
  </si>
  <si>
    <t>Патраков Виталий Вячеславович 175</t>
  </si>
  <si>
    <t>Смык Федор Дмитриевич 135</t>
  </si>
  <si>
    <t>Масленников Павел Васильевич 195</t>
  </si>
  <si>
    <t>Овчинников Евгений Александрович 106</t>
  </si>
  <si>
    <t>Кузьмин Максим Юрьевич (Maximus) 411</t>
  </si>
  <si>
    <t>Гук Алексей Александрович 361</t>
  </si>
  <si>
    <t>Шарма Ваншадж 280</t>
  </si>
  <si>
    <t>Чан Вьет Ань (Viet92) 262</t>
  </si>
  <si>
    <t>Базилевич Кирилл Вадимович (kbazilevich) 328</t>
  </si>
  <si>
    <t>Хайруллин Дмитрий Газинурович (ophitser) 213</t>
  </si>
  <si>
    <t>Черепанов Алексей Викторович (AXUMAC) 325</t>
  </si>
  <si>
    <t>Федоров Евгений Олегович (Scorpionis) 298</t>
  </si>
  <si>
    <t>Клинов Вячеслав Владимирович (KlinovVV) 233</t>
  </si>
  <si>
    <t>Румянцев Арсений Михайлович (arsrum) 200</t>
  </si>
  <si>
    <t>Хохрин Андрей Викторович (innk) 286</t>
  </si>
  <si>
    <t>Фефелов Александр Юрьевич (a.fefelov) 252</t>
  </si>
  <si>
    <t>Мужской одиночный разряд</t>
  </si>
  <si>
    <t>Ратников Николай (kolokol)</t>
  </si>
  <si>
    <t>Баканов Алексей (alexbakanov)</t>
  </si>
  <si>
    <t>Березовский Сергей (berezovski)</t>
  </si>
  <si>
    <t>Боков Андрей (Andrei)</t>
  </si>
  <si>
    <t>Коцарь Юрий (uri)</t>
  </si>
  <si>
    <t>Баканов Максим (maxbakanov)</t>
  </si>
  <si>
    <t>Кузьмин Максим (Maximus)</t>
  </si>
  <si>
    <t>Черепанов Алексей (AXUMAC)</t>
  </si>
  <si>
    <t>Федоров Евгений (Scorpionis)</t>
  </si>
  <si>
    <t>Клинов Вячеслав (KlinovVV)</t>
  </si>
  <si>
    <t>Фефелов Александр (a.fefelov)</t>
  </si>
  <si>
    <t>Хайруллин Дмитрий (ophitser)</t>
  </si>
  <si>
    <t>Чан Вьет (Viet92)</t>
  </si>
  <si>
    <t>Михайлов Антон (anton1987)</t>
  </si>
  <si>
    <t>Азизов Хикматджон (Hikmat)</t>
  </si>
  <si>
    <t>Худойкулов Шахзоджон (+79964129...)</t>
  </si>
  <si>
    <t>Дуничев Николай (Dunichevnv)</t>
  </si>
  <si>
    <t>Кирюхин Кирилл (Kirill)</t>
  </si>
  <si>
    <t>Егоров Дмитрий (Egorov.dm)</t>
  </si>
  <si>
    <t>Ратников Сергей (serat7752)</t>
  </si>
  <si>
    <t>Базилевич Кирилл (kbazilevich)</t>
  </si>
  <si>
    <t>Женский одиночный разряд</t>
  </si>
  <si>
    <t>Кобзева Ольга (kobzevaolya)</t>
  </si>
  <si>
    <t>Гайратова Джамиля (ailimaj.hs00)</t>
  </si>
  <si>
    <t>Кириллова Валерия (Valerypol)</t>
  </si>
  <si>
    <t>Левкова Татьяна (Levkova)</t>
  </si>
  <si>
    <t>Сергеенко Ольга (Sergeenkoo82)</t>
  </si>
  <si>
    <t>Клинова Евгения (EvgeniKa)</t>
  </si>
  <si>
    <t>Терехова Дарья (terexova)</t>
  </si>
  <si>
    <t>Колбина Анастасия (n.kolbina)</t>
  </si>
  <si>
    <t>Кирюхина Анжелика (Anzhelika)</t>
  </si>
  <si>
    <t>Иванова Светлана (swetlana)</t>
  </si>
  <si>
    <t>Хлыстун Ярослава (yaroslava)</t>
  </si>
  <si>
    <t>Толстикова Наталья (natasha)</t>
  </si>
  <si>
    <t>II юн</t>
  </si>
</sst>
</file>

<file path=xl/styles.xml><?xml version="1.0" encoding="utf-8"?>
<styleSheet xmlns="http://schemas.openxmlformats.org/spreadsheetml/2006/main">
  <numFmts count="1">
    <numFmt numFmtId="164" formatCode="0.000"/>
  </numFmts>
  <fonts count="43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ahoma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Times New Roman"/>
      <family val="1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20" fillId="0" borderId="0"/>
    <xf numFmtId="0" fontId="42" fillId="0" borderId="0" applyNumberFormat="0" applyFill="0" applyBorder="0" applyAlignment="0" applyProtection="0">
      <alignment vertical="top"/>
      <protection locked="0"/>
    </xf>
  </cellStyleXfs>
  <cellXfs count="242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Fill="1"/>
    <xf numFmtId="1" fontId="0" fillId="0" borderId="4" xfId="0" applyNumberFormat="1" applyFill="1" applyBorder="1" applyAlignment="1">
      <alignment horizontal="center"/>
    </xf>
    <xf numFmtId="0" fontId="8" fillId="0" borderId="0" xfId="2" applyFont="1" applyAlignment="1">
      <alignment horizontal="centerContinuous"/>
    </xf>
    <xf numFmtId="0" fontId="7" fillId="0" borderId="0" xfId="2" applyAlignment="1">
      <alignment horizontal="centerContinuous"/>
    </xf>
    <xf numFmtId="0" fontId="7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wrapText="1"/>
    </xf>
    <xf numFmtId="0" fontId="8" fillId="0" borderId="0" xfId="2" applyFont="1" applyAlignment="1">
      <alignment horizont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8" xfId="2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0" xfId="2" applyBorder="1" applyAlignment="1">
      <alignment vertical="center" wrapText="1"/>
    </xf>
    <xf numFmtId="0" fontId="7" fillId="0" borderId="0" xfId="2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10" fillId="0" borderId="6" xfId="2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19" fillId="0" borderId="1" xfId="2" applyFont="1" applyBorder="1" applyAlignment="1">
      <alignment horizontal="center" vertical="top" wrapText="1"/>
    </xf>
    <xf numFmtId="0" fontId="19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0" fontId="2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1" fontId="23" fillId="0" borderId="0" xfId="0" applyNumberFormat="1" applyFont="1"/>
    <xf numFmtId="0" fontId="24" fillId="0" borderId="0" xfId="0" applyFont="1"/>
    <xf numFmtId="49" fontId="0" fillId="0" borderId="1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1" fillId="2" borderId="5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1" fontId="1" fillId="2" borderId="16" xfId="0" applyNumberFormat="1" applyFont="1" applyFill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/>
    </xf>
    <xf numFmtId="49" fontId="0" fillId="0" borderId="14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1" fillId="2" borderId="15" xfId="0" applyNumberFormat="1" applyFont="1" applyFill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1" fillId="2" borderId="20" xfId="0" applyNumberFormat="1" applyFon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>
      <alignment horizontal="center"/>
    </xf>
    <xf numFmtId="1" fontId="27" fillId="0" borderId="4" xfId="0" applyNumberFormat="1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1" fontId="27" fillId="0" borderId="5" xfId="0" applyNumberFormat="1" applyFont="1" applyFill="1" applyBorder="1" applyAlignment="1">
      <alignment horizontal="center"/>
    </xf>
    <xf numFmtId="49" fontId="27" fillId="0" borderId="10" xfId="0" applyNumberFormat="1" applyFont="1" applyBorder="1" applyAlignment="1">
      <alignment horizontal="center"/>
    </xf>
    <xf numFmtId="1" fontId="27" fillId="0" borderId="29" xfId="0" applyNumberFormat="1" applyFont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1" fontId="27" fillId="0" borderId="29" xfId="0" applyNumberFormat="1" applyFont="1" applyFill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1" fontId="27" fillId="0" borderId="5" xfId="0" applyNumberFormat="1" applyFont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49" fontId="27" fillId="0" borderId="3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/>
    </xf>
    <xf numFmtId="49" fontId="28" fillId="0" borderId="3" xfId="0" applyNumberFormat="1" applyFont="1" applyFill="1" applyBorder="1" applyAlignment="1">
      <alignment horizontal="center"/>
    </xf>
    <xf numFmtId="1" fontId="28" fillId="0" borderId="4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6" xfId="0" applyNumberFormat="1" applyFont="1" applyFill="1" applyBorder="1" applyAlignment="1">
      <alignment horizontal="center"/>
    </xf>
    <xf numFmtId="49" fontId="28" fillId="0" borderId="12" xfId="0" applyNumberFormat="1" applyFont="1" applyFill="1" applyBorder="1" applyAlignment="1">
      <alignment horizontal="center"/>
    </xf>
    <xf numFmtId="49" fontId="30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" fontId="27" fillId="0" borderId="6" xfId="0" applyNumberFormat="1" applyFont="1" applyFill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" fontId="27" fillId="0" borderId="6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vertical="center" wrapText="1"/>
    </xf>
    <xf numFmtId="49" fontId="34" fillId="2" borderId="3" xfId="0" applyNumberFormat="1" applyFont="1" applyFill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/>
    </xf>
    <xf numFmtId="49" fontId="32" fillId="0" borderId="3" xfId="0" applyNumberFormat="1" applyFont="1" applyFill="1" applyBorder="1" applyAlignment="1">
      <alignment horizontal="center"/>
    </xf>
    <xf numFmtId="49" fontId="32" fillId="0" borderId="2" xfId="0" applyNumberFormat="1" applyFont="1" applyFill="1" applyBorder="1" applyAlignment="1">
      <alignment horizontal="center"/>
    </xf>
    <xf numFmtId="1" fontId="34" fillId="2" borderId="4" xfId="0" applyNumberFormat="1" applyFont="1" applyFill="1" applyBorder="1" applyAlignment="1">
      <alignment horizontal="center" vertical="center" wrapText="1"/>
    </xf>
    <xf numFmtId="1" fontId="32" fillId="0" borderId="4" xfId="0" applyNumberFormat="1" applyFont="1" applyBorder="1" applyAlignment="1">
      <alignment horizontal="center"/>
    </xf>
    <xf numFmtId="1" fontId="32" fillId="0" borderId="4" xfId="0" applyNumberFormat="1" applyFont="1" applyFill="1" applyBorder="1" applyAlignment="1">
      <alignment horizontal="center"/>
    </xf>
    <xf numFmtId="1" fontId="32" fillId="0" borderId="5" xfId="0" applyNumberFormat="1" applyFont="1" applyFill="1" applyBorder="1" applyAlignment="1">
      <alignment horizontal="center"/>
    </xf>
    <xf numFmtId="49" fontId="35" fillId="2" borderId="3" xfId="0" applyNumberFormat="1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horizontal="center"/>
    </xf>
    <xf numFmtId="49" fontId="31" fillId="0" borderId="3" xfId="0" applyNumberFormat="1" applyFont="1" applyBorder="1" applyAlignment="1">
      <alignment horizontal="center"/>
    </xf>
    <xf numFmtId="1" fontId="35" fillId="2" borderId="4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/>
    </xf>
    <xf numFmtId="1" fontId="31" fillId="0" borderId="4" xfId="0" applyNumberFormat="1" applyFont="1" applyBorder="1" applyAlignment="1">
      <alignment horizontal="center"/>
    </xf>
    <xf numFmtId="49" fontId="32" fillId="0" borderId="12" xfId="0" applyNumberFormat="1" applyFont="1" applyFill="1" applyBorder="1" applyAlignment="1">
      <alignment horizontal="center"/>
    </xf>
    <xf numFmtId="49" fontId="36" fillId="0" borderId="1" xfId="0" applyNumberFormat="1" applyFont="1" applyBorder="1" applyAlignment="1">
      <alignment vertical="center" wrapText="1"/>
    </xf>
    <xf numFmtId="49" fontId="33" fillId="0" borderId="1" xfId="0" applyNumberFormat="1" applyFont="1" applyFill="1" applyBorder="1" applyAlignment="1">
      <alignment vertical="center" wrapText="1"/>
    </xf>
    <xf numFmtId="49" fontId="37" fillId="0" borderId="1" xfId="0" applyNumberFormat="1" applyFont="1" applyBorder="1" applyAlignment="1">
      <alignment vertical="center" wrapText="1"/>
    </xf>
    <xf numFmtId="49" fontId="34" fillId="0" borderId="1" xfId="0" applyNumberFormat="1" applyFont="1" applyBorder="1" applyAlignment="1">
      <alignment vertical="center" wrapText="1"/>
    </xf>
    <xf numFmtId="49" fontId="34" fillId="0" borderId="1" xfId="0" applyNumberFormat="1" applyFont="1" applyFill="1" applyBorder="1" applyAlignment="1">
      <alignment vertical="center" wrapText="1"/>
    </xf>
    <xf numFmtId="49" fontId="38" fillId="0" borderId="1" xfId="0" applyNumberFormat="1" applyFont="1" applyFill="1" applyBorder="1" applyAlignment="1">
      <alignment vertical="center" wrapText="1"/>
    </xf>
    <xf numFmtId="49" fontId="38" fillId="0" borderId="1" xfId="0" applyNumberFormat="1" applyFont="1" applyBorder="1" applyAlignment="1">
      <alignment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42" fillId="0" borderId="1" xfId="4" applyBorder="1" applyAlignment="1" applyProtection="1"/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41" fillId="0" borderId="1" xfId="0" applyFont="1" applyBorder="1" applyAlignment="1">
      <alignment horizontal="center"/>
    </xf>
    <xf numFmtId="0" fontId="10" fillId="0" borderId="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7" fillId="0" borderId="8" xfId="2" applyBorder="1" applyAlignment="1">
      <alignment horizontal="left" vertical="center" wrapText="1"/>
    </xf>
    <xf numFmtId="0" fontId="7" fillId="0" borderId="9" xfId="2" applyBorder="1" applyAlignment="1">
      <alignment horizontal="left" vertical="center" wrapText="1"/>
    </xf>
    <xf numFmtId="0" fontId="7" fillId="0" borderId="1" xfId="2" applyBorder="1" applyAlignment="1">
      <alignment horizontal="left" vertical="center" wrapText="1"/>
    </xf>
    <xf numFmtId="0" fontId="7" fillId="0" borderId="11" xfId="2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Border="1" applyAlignment="1">
      <alignment horizontal="right" vertical="center" wrapText="1"/>
    </xf>
    <xf numFmtId="0" fontId="7" fillId="0" borderId="8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41" fillId="0" borderId="1" xfId="0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left" vertical="center"/>
    </xf>
    <xf numFmtId="49" fontId="25" fillId="0" borderId="4" xfId="0" applyNumberFormat="1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left" vertical="center" wrapText="1"/>
    </xf>
    <xf numFmtId="49" fontId="22" fillId="0" borderId="5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left" vertical="center" wrapText="1"/>
    </xf>
    <xf numFmtId="49" fontId="22" fillId="0" borderId="5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49" fontId="18" fillId="0" borderId="5" xfId="0" applyNumberFormat="1" applyFont="1" applyFill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left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49" fontId="29" fillId="0" borderId="2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22" fillId="0" borderId="24" xfId="0" applyNumberFormat="1" applyFont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25" fillId="0" borderId="27" xfId="0" applyNumberFormat="1" applyFont="1" applyBorder="1" applyAlignment="1">
      <alignment vertical="center" wrapText="1"/>
    </xf>
    <xf numFmtId="49" fontId="25" fillId="0" borderId="26" xfId="0" applyNumberFormat="1" applyFont="1" applyBorder="1" applyAlignment="1">
      <alignment vertical="center" wrapText="1"/>
    </xf>
    <xf numFmtId="49" fontId="25" fillId="0" borderId="25" xfId="0" applyNumberFormat="1" applyFont="1" applyBorder="1" applyAlignment="1">
      <alignment vertical="center" wrapText="1"/>
    </xf>
    <xf numFmtId="49" fontId="18" fillId="0" borderId="27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18" fillId="0" borderId="28" xfId="0" applyNumberFormat="1" applyFont="1" applyBorder="1" applyAlignment="1">
      <alignment vertical="center" wrapText="1"/>
    </xf>
    <xf numFmtId="49" fontId="23" fillId="0" borderId="2" xfId="0" applyNumberFormat="1" applyFont="1" applyBorder="1" applyAlignment="1">
      <alignment horizontal="center" vertical="center" textRotation="90"/>
    </xf>
    <xf numFmtId="49" fontId="23" fillId="0" borderId="24" xfId="0" applyNumberFormat="1" applyFont="1" applyBorder="1" applyAlignment="1">
      <alignment horizontal="center" vertical="center" textRotation="90"/>
    </xf>
    <xf numFmtId="49" fontId="23" fillId="0" borderId="5" xfId="0" applyNumberFormat="1" applyFont="1" applyBorder="1" applyAlignment="1">
      <alignment horizontal="center" vertical="center" textRotation="90"/>
    </xf>
    <xf numFmtId="49" fontId="25" fillId="0" borderId="28" xfId="0" applyNumberFormat="1" applyFont="1" applyBorder="1" applyAlignment="1">
      <alignment vertical="center" wrapText="1"/>
    </xf>
    <xf numFmtId="1" fontId="0" fillId="0" borderId="2" xfId="0" applyNumberFormat="1" applyBorder="1" applyAlignment="1">
      <alignment horizontal="center" vertical="center"/>
    </xf>
    <xf numFmtId="49" fontId="18" fillId="0" borderId="25" xfId="0" applyNumberFormat="1" applyFont="1" applyBorder="1" applyAlignment="1">
      <alignment vertical="center" wrapText="1"/>
    </xf>
    <xf numFmtId="164" fontId="32" fillId="0" borderId="2" xfId="0" applyNumberFormat="1" applyFont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49" fontId="39" fillId="2" borderId="1" xfId="0" applyNumberFormat="1" applyFont="1" applyFill="1" applyBorder="1" applyAlignment="1">
      <alignment horizontal="center" vertical="center" wrapText="1"/>
    </xf>
    <xf numFmtId="1" fontId="32" fillId="0" borderId="2" xfId="0" applyNumberFormat="1" applyFont="1" applyBorder="1" applyAlignment="1">
      <alignment horizontal="center" vertical="center"/>
    </xf>
    <xf numFmtId="1" fontId="32" fillId="0" borderId="5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164" fontId="31" fillId="0" borderId="2" xfId="0" applyNumberFormat="1" applyFont="1" applyBorder="1" applyAlignment="1">
      <alignment horizontal="center" vertical="center"/>
    </xf>
    <xf numFmtId="164" fontId="31" fillId="0" borderId="5" xfId="0" applyNumberFormat="1" applyFont="1" applyBorder="1" applyAlignment="1">
      <alignment horizontal="center" vertical="center"/>
    </xf>
    <xf numFmtId="49" fontId="36" fillId="2" borderId="1" xfId="0" applyNumberFormat="1" applyFont="1" applyFill="1" applyBorder="1" applyAlignment="1">
      <alignment horizontal="center" vertical="center" wrapText="1"/>
    </xf>
    <xf numFmtId="1" fontId="31" fillId="0" borderId="2" xfId="0" applyNumberFormat="1" applyFont="1" applyBorder="1" applyAlignment="1">
      <alignment horizontal="center" vertical="center"/>
    </xf>
    <xf numFmtId="1" fontId="31" fillId="0" borderId="5" xfId="0" applyNumberFormat="1" applyFont="1" applyBorder="1" applyAlignment="1">
      <alignment horizontal="center" vertical="center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-1</xdr:rowOff>
    </xdr:from>
    <xdr:to>
      <xdr:col>15</xdr:col>
      <xdr:colOff>328852</xdr:colOff>
      <xdr:row>14</xdr:row>
      <xdr:rowOff>86590</xdr:rowOff>
    </xdr:to>
    <xdr:pic>
      <xdr:nvPicPr>
        <xdr:cNvPr id="7169" name="Picture 1" descr="https://badminton4u.ru/img/tournaments/5066/res-1.png?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045" y="554181"/>
          <a:ext cx="7567852" cy="278822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-1</xdr:rowOff>
    </xdr:from>
    <xdr:to>
      <xdr:col>15</xdr:col>
      <xdr:colOff>122910</xdr:colOff>
      <xdr:row>15</xdr:row>
      <xdr:rowOff>-1</xdr:rowOff>
    </xdr:to>
    <xdr:pic>
      <xdr:nvPicPr>
        <xdr:cNvPr id="8193" name="Picture 1" descr="https://badminton4u.ru/img/tournaments/5065/res-1.png?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045" y="554181"/>
          <a:ext cx="7361910" cy="292677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710044</xdr:colOff>
      <xdr:row>2</xdr:row>
      <xdr:rowOff>-1</xdr:rowOff>
    </xdr:from>
    <xdr:to>
      <xdr:col>15</xdr:col>
      <xdr:colOff>76742</xdr:colOff>
      <xdr:row>14</xdr:row>
      <xdr:rowOff>173182</xdr:rowOff>
    </xdr:to>
    <xdr:pic>
      <xdr:nvPicPr>
        <xdr:cNvPr id="9217" name="Picture 1" descr="https://badminton4u.ru/img/tournaments/5064/res-1.png?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044" y="554181"/>
          <a:ext cx="7315743" cy="287481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675409</xdr:colOff>
      <xdr:row>2</xdr:row>
      <xdr:rowOff>17317</xdr:rowOff>
    </xdr:from>
    <xdr:to>
      <xdr:col>11</xdr:col>
      <xdr:colOff>299925</xdr:colOff>
      <xdr:row>10</xdr:row>
      <xdr:rowOff>190499</xdr:rowOff>
    </xdr:to>
    <xdr:pic>
      <xdr:nvPicPr>
        <xdr:cNvPr id="6145" name="Picture 1" descr="https://badminton4u.ru/img/tournaments/5722/res-1.png?2022-11-23%2006:12: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409" y="571499"/>
          <a:ext cx="5928334" cy="1974273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640772</xdr:colOff>
      <xdr:row>1</xdr:row>
      <xdr:rowOff>294411</xdr:rowOff>
    </xdr:from>
    <xdr:to>
      <xdr:col>13</xdr:col>
      <xdr:colOff>320542</xdr:colOff>
      <xdr:row>13</xdr:row>
      <xdr:rowOff>34637</xdr:rowOff>
    </xdr:to>
    <xdr:pic>
      <xdr:nvPicPr>
        <xdr:cNvPr id="5121" name="Picture 1" descr="https://badminton4u.ru/img/tournaments/5721/res-1.png?2022-11-22%2015:56: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772" y="519547"/>
          <a:ext cx="6884134" cy="25457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640771</xdr:colOff>
      <xdr:row>1</xdr:row>
      <xdr:rowOff>311727</xdr:rowOff>
    </xdr:from>
    <xdr:to>
      <xdr:col>17</xdr:col>
      <xdr:colOff>55488</xdr:colOff>
      <xdr:row>16</xdr:row>
      <xdr:rowOff>155864</xdr:rowOff>
    </xdr:to>
    <xdr:pic>
      <xdr:nvPicPr>
        <xdr:cNvPr id="4097" name="Picture 1" descr="https://badminton4u.ru/img/tournaments/5720/res-1.png?2022-11-22%2015:51: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771" y="536863"/>
          <a:ext cx="8420172" cy="332509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675409</xdr:colOff>
      <xdr:row>1</xdr:row>
      <xdr:rowOff>311727</xdr:rowOff>
    </xdr:from>
    <xdr:to>
      <xdr:col>11</xdr:col>
      <xdr:colOff>68036</xdr:colOff>
      <xdr:row>10</xdr:row>
      <xdr:rowOff>50487</xdr:rowOff>
    </xdr:to>
    <xdr:pic>
      <xdr:nvPicPr>
        <xdr:cNvPr id="3073" name="Picture 1" descr="https://badminton4u.ru/img/tournaments/5725/res-1.png?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409" y="543048"/>
          <a:ext cx="5692734" cy="1915903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675408</xdr:colOff>
      <xdr:row>1</xdr:row>
      <xdr:rowOff>311728</xdr:rowOff>
    </xdr:from>
    <xdr:to>
      <xdr:col>16</xdr:col>
      <xdr:colOff>108857</xdr:colOff>
      <xdr:row>16</xdr:row>
      <xdr:rowOff>22150</xdr:rowOff>
    </xdr:to>
    <xdr:pic>
      <xdr:nvPicPr>
        <xdr:cNvPr id="2049" name="Picture 1" descr="https://badminton4u.ru/img/tournaments/5724/res-1.png?2022-11-22%2015:54: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408" y="543049"/>
          <a:ext cx="7978735" cy="327549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692726</xdr:colOff>
      <xdr:row>1</xdr:row>
      <xdr:rowOff>311729</xdr:rowOff>
    </xdr:from>
    <xdr:to>
      <xdr:col>16</xdr:col>
      <xdr:colOff>68036</xdr:colOff>
      <xdr:row>15</xdr:row>
      <xdr:rowOff>168720</xdr:rowOff>
    </xdr:to>
    <xdr:pic>
      <xdr:nvPicPr>
        <xdr:cNvPr id="1025" name="Picture 1" descr="https://badminton4u.ru/img/tournaments/5723/res-1.png?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2726" y="543050"/>
          <a:ext cx="7920596" cy="31907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badminton4u.ru/players/18454?type=d" TargetMode="External"/><Relationship Id="rId117" Type="http://schemas.openxmlformats.org/officeDocument/2006/relationships/hyperlink" Target="https://badminton4u.ru/players/19712?type=d" TargetMode="External"/><Relationship Id="rId21" Type="http://schemas.openxmlformats.org/officeDocument/2006/relationships/hyperlink" Target="https://badminton4u.ru/players/18832?type=d" TargetMode="External"/><Relationship Id="rId42" Type="http://schemas.openxmlformats.org/officeDocument/2006/relationships/hyperlink" Target="https://badminton4u.ru/players/18441?type=d" TargetMode="External"/><Relationship Id="rId47" Type="http://schemas.openxmlformats.org/officeDocument/2006/relationships/hyperlink" Target="https://badminton4u.ru/players/18860?type=d" TargetMode="External"/><Relationship Id="rId63" Type="http://schemas.openxmlformats.org/officeDocument/2006/relationships/hyperlink" Target="https://badminton4u.ru/players/20897?type=d" TargetMode="External"/><Relationship Id="rId68" Type="http://schemas.openxmlformats.org/officeDocument/2006/relationships/hyperlink" Target="https://badminton4u.ru/players/20902?type=d" TargetMode="External"/><Relationship Id="rId84" Type="http://schemas.openxmlformats.org/officeDocument/2006/relationships/hyperlink" Target="https://badminton4u.ru/players/18831?type=d" TargetMode="External"/><Relationship Id="rId89" Type="http://schemas.openxmlformats.org/officeDocument/2006/relationships/hyperlink" Target="https://badminton4u.ru/players/18840?type=d" TargetMode="External"/><Relationship Id="rId112" Type="http://schemas.openxmlformats.org/officeDocument/2006/relationships/hyperlink" Target="https://badminton4u.ru/players/19286?type=d" TargetMode="External"/><Relationship Id="rId133" Type="http://schemas.openxmlformats.org/officeDocument/2006/relationships/hyperlink" Target="https://badminton4u.ru/players/18854?type=s" TargetMode="External"/><Relationship Id="rId138" Type="http://schemas.openxmlformats.org/officeDocument/2006/relationships/hyperlink" Target="https://badminton4u.ru/players/18475?type=s" TargetMode="External"/><Relationship Id="rId154" Type="http://schemas.openxmlformats.org/officeDocument/2006/relationships/hyperlink" Target="https://badminton4u.ru/players/18521?type=s" TargetMode="External"/><Relationship Id="rId159" Type="http://schemas.openxmlformats.org/officeDocument/2006/relationships/hyperlink" Target="https://badminton4u.ru/players/18843?type=s" TargetMode="External"/><Relationship Id="rId175" Type="http://schemas.openxmlformats.org/officeDocument/2006/relationships/hyperlink" Target="https://badminton4u.ru/players/18487?type=d" TargetMode="External"/><Relationship Id="rId170" Type="http://schemas.openxmlformats.org/officeDocument/2006/relationships/hyperlink" Target="https://badminton4u.ru/players/20155?type=d" TargetMode="External"/><Relationship Id="rId16" Type="http://schemas.openxmlformats.org/officeDocument/2006/relationships/hyperlink" Target="https://badminton4u.ru/players/18994?type=d" TargetMode="External"/><Relationship Id="rId107" Type="http://schemas.openxmlformats.org/officeDocument/2006/relationships/hyperlink" Target="https://badminton4u.ru/players/19951?type=d" TargetMode="External"/><Relationship Id="rId11" Type="http://schemas.openxmlformats.org/officeDocument/2006/relationships/hyperlink" Target="https://badminton4u.ru/players/18829?type=d" TargetMode="External"/><Relationship Id="rId32" Type="http://schemas.openxmlformats.org/officeDocument/2006/relationships/hyperlink" Target="https://badminton4u.ru/players/18880?type=d" TargetMode="External"/><Relationship Id="rId37" Type="http://schemas.openxmlformats.org/officeDocument/2006/relationships/hyperlink" Target="https://badminton4u.ru/players/18474?type=d" TargetMode="External"/><Relationship Id="rId53" Type="http://schemas.openxmlformats.org/officeDocument/2006/relationships/hyperlink" Target="https://badminton4u.ru/players/20245?type=d" TargetMode="External"/><Relationship Id="rId58" Type="http://schemas.openxmlformats.org/officeDocument/2006/relationships/hyperlink" Target="https://badminton4u.ru/players/20893?type=d" TargetMode="External"/><Relationship Id="rId74" Type="http://schemas.openxmlformats.org/officeDocument/2006/relationships/hyperlink" Target="https://badminton4u.ru/players/16726?type=d" TargetMode="External"/><Relationship Id="rId79" Type="http://schemas.openxmlformats.org/officeDocument/2006/relationships/hyperlink" Target="https://badminton4u.ru/players/18454?type=d" TargetMode="External"/><Relationship Id="rId102" Type="http://schemas.openxmlformats.org/officeDocument/2006/relationships/hyperlink" Target="https://badminton4u.ru/players/16388?type=d" TargetMode="External"/><Relationship Id="rId123" Type="http://schemas.openxmlformats.org/officeDocument/2006/relationships/hyperlink" Target="https://badminton4u.ru/players/19281?type=s" TargetMode="External"/><Relationship Id="rId128" Type="http://schemas.openxmlformats.org/officeDocument/2006/relationships/hyperlink" Target="https://badminton4u.ru/players/19713?type=s" TargetMode="External"/><Relationship Id="rId144" Type="http://schemas.openxmlformats.org/officeDocument/2006/relationships/hyperlink" Target="https://badminton4u.ru/players/18444?type=s" TargetMode="External"/><Relationship Id="rId149" Type="http://schemas.openxmlformats.org/officeDocument/2006/relationships/hyperlink" Target="https://badminton4u.ru/players/18458?type=s" TargetMode="External"/><Relationship Id="rId5" Type="http://schemas.openxmlformats.org/officeDocument/2006/relationships/hyperlink" Target="https://badminton4u.ru/players/18842?type=d" TargetMode="External"/><Relationship Id="rId90" Type="http://schemas.openxmlformats.org/officeDocument/2006/relationships/hyperlink" Target="https://badminton4u.ru/players/19550?type=d" TargetMode="External"/><Relationship Id="rId95" Type="http://schemas.openxmlformats.org/officeDocument/2006/relationships/hyperlink" Target="https://badminton4u.ru/players/7365?type=d" TargetMode="External"/><Relationship Id="rId160" Type="http://schemas.openxmlformats.org/officeDocument/2006/relationships/hyperlink" Target="https://badminton4u.ru/players/18473?type=s" TargetMode="External"/><Relationship Id="rId165" Type="http://schemas.openxmlformats.org/officeDocument/2006/relationships/hyperlink" Target="https://badminton4u.ru/players/18991?type=s" TargetMode="External"/><Relationship Id="rId22" Type="http://schemas.openxmlformats.org/officeDocument/2006/relationships/hyperlink" Target="https://badminton4u.ru/players/7519?type=d" TargetMode="External"/><Relationship Id="rId27" Type="http://schemas.openxmlformats.org/officeDocument/2006/relationships/hyperlink" Target="https://badminton4u.ru/players/7529?type=d" TargetMode="External"/><Relationship Id="rId43" Type="http://schemas.openxmlformats.org/officeDocument/2006/relationships/hyperlink" Target="https://badminton4u.ru/players/7418?type=d" TargetMode="External"/><Relationship Id="rId48" Type="http://schemas.openxmlformats.org/officeDocument/2006/relationships/hyperlink" Target="https://badminton4u.ru/players/18473?type=d" TargetMode="External"/><Relationship Id="rId64" Type="http://schemas.openxmlformats.org/officeDocument/2006/relationships/hyperlink" Target="https://badminton4u.ru/players/20898?type=d" TargetMode="External"/><Relationship Id="rId69" Type="http://schemas.openxmlformats.org/officeDocument/2006/relationships/hyperlink" Target="https://badminton4u.ru/players/18823?type=d" TargetMode="External"/><Relationship Id="rId113" Type="http://schemas.openxmlformats.org/officeDocument/2006/relationships/hyperlink" Target="https://badminton4u.ru/players/18842?type=d" TargetMode="External"/><Relationship Id="rId118" Type="http://schemas.openxmlformats.org/officeDocument/2006/relationships/hyperlink" Target="https://badminton4u.ru/players/20240?type=d" TargetMode="External"/><Relationship Id="rId134" Type="http://schemas.openxmlformats.org/officeDocument/2006/relationships/hyperlink" Target="https://badminton4u.ru/players/7529?type=s" TargetMode="External"/><Relationship Id="rId139" Type="http://schemas.openxmlformats.org/officeDocument/2006/relationships/hyperlink" Target="https://badminton4u.ru/players/18472?type=s" TargetMode="External"/><Relationship Id="rId80" Type="http://schemas.openxmlformats.org/officeDocument/2006/relationships/hyperlink" Target="https://badminton4u.ru/players/19933?type=d" TargetMode="External"/><Relationship Id="rId85" Type="http://schemas.openxmlformats.org/officeDocument/2006/relationships/hyperlink" Target="https://badminton4u.ru/players/18853?type=d" TargetMode="External"/><Relationship Id="rId150" Type="http://schemas.openxmlformats.org/officeDocument/2006/relationships/hyperlink" Target="https://badminton4u.ru/players/16391?type=s" TargetMode="External"/><Relationship Id="rId155" Type="http://schemas.openxmlformats.org/officeDocument/2006/relationships/hyperlink" Target="https://badminton4u.ru/players/18441?type=s" TargetMode="External"/><Relationship Id="rId171" Type="http://schemas.openxmlformats.org/officeDocument/2006/relationships/hyperlink" Target="https://badminton4u.ru/players/18488?type=d" TargetMode="External"/><Relationship Id="rId176" Type="http://schemas.openxmlformats.org/officeDocument/2006/relationships/hyperlink" Target="https://badminton4u.ru/players/19093?type=d" TargetMode="External"/><Relationship Id="rId12" Type="http://schemas.openxmlformats.org/officeDocument/2006/relationships/hyperlink" Target="https://badminton4u.ru/players/18990?type=d" TargetMode="External"/><Relationship Id="rId17" Type="http://schemas.openxmlformats.org/officeDocument/2006/relationships/hyperlink" Target="https://badminton4u.ru/players/18840?type=d" TargetMode="External"/><Relationship Id="rId33" Type="http://schemas.openxmlformats.org/officeDocument/2006/relationships/hyperlink" Target="https://badminton4u.ru/players/16385?type=d" TargetMode="External"/><Relationship Id="rId38" Type="http://schemas.openxmlformats.org/officeDocument/2006/relationships/hyperlink" Target="https://badminton4u.ru/players/18442?type=d" TargetMode="External"/><Relationship Id="rId59" Type="http://schemas.openxmlformats.org/officeDocument/2006/relationships/hyperlink" Target="https://badminton4u.ru/players/20894?type=d" TargetMode="External"/><Relationship Id="rId103" Type="http://schemas.openxmlformats.org/officeDocument/2006/relationships/hyperlink" Target="https://badminton4u.ru/players/20545?type=d" TargetMode="External"/><Relationship Id="rId108" Type="http://schemas.openxmlformats.org/officeDocument/2006/relationships/hyperlink" Target="https://badminton4u.ru/players/20888?type=d" TargetMode="External"/><Relationship Id="rId124" Type="http://schemas.openxmlformats.org/officeDocument/2006/relationships/hyperlink" Target="https://badminton4u.ru/players/19712?type=s" TargetMode="External"/><Relationship Id="rId129" Type="http://schemas.openxmlformats.org/officeDocument/2006/relationships/hyperlink" Target="https://badminton4u.ru/players/19714?type=s" TargetMode="External"/><Relationship Id="rId54" Type="http://schemas.openxmlformats.org/officeDocument/2006/relationships/hyperlink" Target="https://badminton4u.ru/players/20891?type=d" TargetMode="External"/><Relationship Id="rId70" Type="http://schemas.openxmlformats.org/officeDocument/2006/relationships/hyperlink" Target="https://badminton4u.ru/players/18473?type=d" TargetMode="External"/><Relationship Id="rId75" Type="http://schemas.openxmlformats.org/officeDocument/2006/relationships/hyperlink" Target="https://badminton4u.ru/players/18839?type=d" TargetMode="External"/><Relationship Id="rId91" Type="http://schemas.openxmlformats.org/officeDocument/2006/relationships/hyperlink" Target="https://badminton4u.ru/players/18987?type=d" TargetMode="External"/><Relationship Id="rId96" Type="http://schemas.openxmlformats.org/officeDocument/2006/relationships/hyperlink" Target="https://badminton4u.ru/players/18860?type=d" TargetMode="External"/><Relationship Id="rId140" Type="http://schemas.openxmlformats.org/officeDocument/2006/relationships/hyperlink" Target="https://badminton4u.ru/players/19719?type=s" TargetMode="External"/><Relationship Id="rId145" Type="http://schemas.openxmlformats.org/officeDocument/2006/relationships/hyperlink" Target="https://badminton4u.ru/players/7418?type=s" TargetMode="External"/><Relationship Id="rId161" Type="http://schemas.openxmlformats.org/officeDocument/2006/relationships/hyperlink" Target="https://badminton4u.ru/players/18454?type=s" TargetMode="External"/><Relationship Id="rId166" Type="http://schemas.openxmlformats.org/officeDocument/2006/relationships/hyperlink" Target="https://badminton4u.ru/players/18829?type=s" TargetMode="External"/><Relationship Id="rId1" Type="http://schemas.openxmlformats.org/officeDocument/2006/relationships/hyperlink" Target="https://badminton4u.ru/players/18443?type=d" TargetMode="External"/><Relationship Id="rId6" Type="http://schemas.openxmlformats.org/officeDocument/2006/relationships/hyperlink" Target="https://badminton4u.ru/players/18853?type=d" TargetMode="External"/><Relationship Id="rId23" Type="http://schemas.openxmlformats.org/officeDocument/2006/relationships/hyperlink" Target="https://badminton4u.ru/players/19003?type=d" TargetMode="External"/><Relationship Id="rId28" Type="http://schemas.openxmlformats.org/officeDocument/2006/relationships/hyperlink" Target="https://badminton4u.ru/players/18470?type=d" TargetMode="External"/><Relationship Id="rId49" Type="http://schemas.openxmlformats.org/officeDocument/2006/relationships/hyperlink" Target="https://badminton4u.ru/players/16227?type=d" TargetMode="External"/><Relationship Id="rId114" Type="http://schemas.openxmlformats.org/officeDocument/2006/relationships/hyperlink" Target="https://badminton4u.ru/players/19721?type=d" TargetMode="External"/><Relationship Id="rId119" Type="http://schemas.openxmlformats.org/officeDocument/2006/relationships/hyperlink" Target="https://badminton4u.ru/players/16387?type=s" TargetMode="External"/><Relationship Id="rId10" Type="http://schemas.openxmlformats.org/officeDocument/2006/relationships/hyperlink" Target="https://badminton4u.ru/players/18991?type=d" TargetMode="External"/><Relationship Id="rId31" Type="http://schemas.openxmlformats.org/officeDocument/2006/relationships/hyperlink" Target="https://badminton4u.ru/players/19093?type=d" TargetMode="External"/><Relationship Id="rId44" Type="http://schemas.openxmlformats.org/officeDocument/2006/relationships/hyperlink" Target="https://badminton4u.ru/players/16226?type=d" TargetMode="External"/><Relationship Id="rId52" Type="http://schemas.openxmlformats.org/officeDocument/2006/relationships/hyperlink" Target="https://badminton4u.ru/players/18440?type=d" TargetMode="External"/><Relationship Id="rId60" Type="http://schemas.openxmlformats.org/officeDocument/2006/relationships/hyperlink" Target="https://badminton4u.ru/players/20895?type=d" TargetMode="External"/><Relationship Id="rId65" Type="http://schemas.openxmlformats.org/officeDocument/2006/relationships/hyperlink" Target="https://badminton4u.ru/players/20899?type=d" TargetMode="External"/><Relationship Id="rId73" Type="http://schemas.openxmlformats.org/officeDocument/2006/relationships/hyperlink" Target="https://badminton4u.ru/players/18521?type=d" TargetMode="External"/><Relationship Id="rId78" Type="http://schemas.openxmlformats.org/officeDocument/2006/relationships/hyperlink" Target="https://badminton4u.ru/players/18440?type=d" TargetMode="External"/><Relationship Id="rId81" Type="http://schemas.openxmlformats.org/officeDocument/2006/relationships/hyperlink" Target="https://badminton4u.ru/players/7518?type=d" TargetMode="External"/><Relationship Id="rId86" Type="http://schemas.openxmlformats.org/officeDocument/2006/relationships/hyperlink" Target="https://badminton4u.ru/players/18829?type=d" TargetMode="External"/><Relationship Id="rId94" Type="http://schemas.openxmlformats.org/officeDocument/2006/relationships/hyperlink" Target="https://badminton4u.ru/players/18444?type=d" TargetMode="External"/><Relationship Id="rId99" Type="http://schemas.openxmlformats.org/officeDocument/2006/relationships/hyperlink" Target="https://badminton4u.ru/players/18458?type=d" TargetMode="External"/><Relationship Id="rId101" Type="http://schemas.openxmlformats.org/officeDocument/2006/relationships/hyperlink" Target="https://badminton4u.ru/players/16392?type=d" TargetMode="External"/><Relationship Id="rId122" Type="http://schemas.openxmlformats.org/officeDocument/2006/relationships/hyperlink" Target="https://badminton4u.ru/players/18842?type=s" TargetMode="External"/><Relationship Id="rId130" Type="http://schemas.openxmlformats.org/officeDocument/2006/relationships/hyperlink" Target="https://badminton4u.ru/players/19715?type=s" TargetMode="External"/><Relationship Id="rId135" Type="http://schemas.openxmlformats.org/officeDocument/2006/relationships/hyperlink" Target="https://badminton4u.ru/players/18481?type=s" TargetMode="External"/><Relationship Id="rId143" Type="http://schemas.openxmlformats.org/officeDocument/2006/relationships/hyperlink" Target="https://badminton4u.ru/players/18474?type=s" TargetMode="External"/><Relationship Id="rId148" Type="http://schemas.openxmlformats.org/officeDocument/2006/relationships/hyperlink" Target="https://badminton4u.ru/players/18860?type=s" TargetMode="External"/><Relationship Id="rId151" Type="http://schemas.openxmlformats.org/officeDocument/2006/relationships/hyperlink" Target="https://badminton4u.ru/players/18476?type=s" TargetMode="External"/><Relationship Id="rId156" Type="http://schemas.openxmlformats.org/officeDocument/2006/relationships/hyperlink" Target="https://badminton4u.ru/players/18442?type=s" TargetMode="External"/><Relationship Id="rId164" Type="http://schemas.openxmlformats.org/officeDocument/2006/relationships/hyperlink" Target="https://badminton4u.ru/players/19550?type=s" TargetMode="External"/><Relationship Id="rId169" Type="http://schemas.openxmlformats.org/officeDocument/2006/relationships/hyperlink" Target="https://badminton4u.ru/players/7529?type=d" TargetMode="External"/><Relationship Id="rId177" Type="http://schemas.openxmlformats.org/officeDocument/2006/relationships/hyperlink" Target="https://badminton4u.ru/players/20886?type=d" TargetMode="External"/><Relationship Id="rId4" Type="http://schemas.openxmlformats.org/officeDocument/2006/relationships/hyperlink" Target="https://badminton4u.ru/players/18839?type=d" TargetMode="External"/><Relationship Id="rId9" Type="http://schemas.openxmlformats.org/officeDocument/2006/relationships/hyperlink" Target="https://badminton4u.ru/players/18992?type=d" TargetMode="External"/><Relationship Id="rId172" Type="http://schemas.openxmlformats.org/officeDocument/2006/relationships/hyperlink" Target="https://badminton4u.ru/players/18476?type=d" TargetMode="External"/><Relationship Id="rId180" Type="http://schemas.openxmlformats.org/officeDocument/2006/relationships/printerSettings" Target="../printerSettings/printerSettings3.bin"/><Relationship Id="rId13" Type="http://schemas.openxmlformats.org/officeDocument/2006/relationships/hyperlink" Target="https://badminton4u.ru/players/18987?type=d" TargetMode="External"/><Relationship Id="rId18" Type="http://schemas.openxmlformats.org/officeDocument/2006/relationships/hyperlink" Target="https://badminton4u.ru/players/18996?type=d" TargetMode="External"/><Relationship Id="rId39" Type="http://schemas.openxmlformats.org/officeDocument/2006/relationships/hyperlink" Target="https://badminton4u.ru/players/18461?type=d" TargetMode="External"/><Relationship Id="rId109" Type="http://schemas.openxmlformats.org/officeDocument/2006/relationships/hyperlink" Target="https://badminton4u.ru/players/18443?type=d" TargetMode="External"/><Relationship Id="rId34" Type="http://schemas.openxmlformats.org/officeDocument/2006/relationships/hyperlink" Target="https://badminton4u.ru/players/19933?type=d" TargetMode="External"/><Relationship Id="rId50" Type="http://schemas.openxmlformats.org/officeDocument/2006/relationships/hyperlink" Target="https://badminton4u.ru/players/7632?type=d" TargetMode="External"/><Relationship Id="rId55" Type="http://schemas.openxmlformats.org/officeDocument/2006/relationships/hyperlink" Target="https://badminton4u.ru/players/20243?type=d" TargetMode="External"/><Relationship Id="rId76" Type="http://schemas.openxmlformats.org/officeDocument/2006/relationships/hyperlink" Target="https://badminton4u.ru/players/20691?type=d" TargetMode="External"/><Relationship Id="rId97" Type="http://schemas.openxmlformats.org/officeDocument/2006/relationships/hyperlink" Target="https://badminton4u.ru/players/18474?type=d" TargetMode="External"/><Relationship Id="rId104" Type="http://schemas.openxmlformats.org/officeDocument/2006/relationships/hyperlink" Target="https://badminton4u.ru/players/20247?type=d" TargetMode="External"/><Relationship Id="rId120" Type="http://schemas.openxmlformats.org/officeDocument/2006/relationships/hyperlink" Target="https://badminton4u.ru/players/19989?type=s" TargetMode="External"/><Relationship Id="rId125" Type="http://schemas.openxmlformats.org/officeDocument/2006/relationships/hyperlink" Target="https://badminton4u.ru/players/19507?type=s" TargetMode="External"/><Relationship Id="rId141" Type="http://schemas.openxmlformats.org/officeDocument/2006/relationships/hyperlink" Target="https://badminton4u.ru/players/18488?type=s" TargetMode="External"/><Relationship Id="rId146" Type="http://schemas.openxmlformats.org/officeDocument/2006/relationships/hyperlink" Target="https://badminton4u.ru/players/18819?type=s" TargetMode="External"/><Relationship Id="rId167" Type="http://schemas.openxmlformats.org/officeDocument/2006/relationships/hyperlink" Target="https://badminton4u.ru/players/19728?type=s" TargetMode="External"/><Relationship Id="rId7" Type="http://schemas.openxmlformats.org/officeDocument/2006/relationships/hyperlink" Target="https://badminton4u.ru/players/18475?type=d" TargetMode="External"/><Relationship Id="rId71" Type="http://schemas.openxmlformats.org/officeDocument/2006/relationships/hyperlink" Target="https://badminton4u.ru/players/18522?type=d" TargetMode="External"/><Relationship Id="rId92" Type="http://schemas.openxmlformats.org/officeDocument/2006/relationships/hyperlink" Target="https://badminton4u.ru/players/18993?type=d" TargetMode="External"/><Relationship Id="rId162" Type="http://schemas.openxmlformats.org/officeDocument/2006/relationships/hyperlink" Target="https://badminton4u.ru/players/18470?type=s" TargetMode="External"/><Relationship Id="rId2" Type="http://schemas.openxmlformats.org/officeDocument/2006/relationships/hyperlink" Target="https://badminton4u.ru/players/19367?type=d" TargetMode="External"/><Relationship Id="rId29" Type="http://schemas.openxmlformats.org/officeDocument/2006/relationships/hyperlink" Target="https://badminton4u.ru/players/18476?type=d" TargetMode="External"/><Relationship Id="rId24" Type="http://schemas.openxmlformats.org/officeDocument/2006/relationships/hyperlink" Target="https://badminton4u.ru/players/18830?type=d" TargetMode="External"/><Relationship Id="rId40" Type="http://schemas.openxmlformats.org/officeDocument/2006/relationships/hyperlink" Target="https://badminton4u.ru/players/18521?type=d" TargetMode="External"/><Relationship Id="rId45" Type="http://schemas.openxmlformats.org/officeDocument/2006/relationships/hyperlink" Target="https://badminton4u.ru/players/18522?type=d" TargetMode="External"/><Relationship Id="rId66" Type="http://schemas.openxmlformats.org/officeDocument/2006/relationships/hyperlink" Target="https://badminton4u.ru/players/20900?type=d" TargetMode="External"/><Relationship Id="rId87" Type="http://schemas.openxmlformats.org/officeDocument/2006/relationships/hyperlink" Target="https://badminton4u.ru/players/7515?type=d" TargetMode="External"/><Relationship Id="rId110" Type="http://schemas.openxmlformats.org/officeDocument/2006/relationships/hyperlink" Target="https://badminton4u.ru/players/19283?type=d" TargetMode="External"/><Relationship Id="rId115" Type="http://schemas.openxmlformats.org/officeDocument/2006/relationships/hyperlink" Target="https://badminton4u.ru/players/19833?type=d" TargetMode="External"/><Relationship Id="rId131" Type="http://schemas.openxmlformats.org/officeDocument/2006/relationships/hyperlink" Target="https://badminton4u.ru/players/18832?type=s" TargetMode="External"/><Relationship Id="rId136" Type="http://schemas.openxmlformats.org/officeDocument/2006/relationships/hyperlink" Target="https://badminton4u.ru/players/18487?type=s" TargetMode="External"/><Relationship Id="rId157" Type="http://schemas.openxmlformats.org/officeDocument/2006/relationships/hyperlink" Target="https://badminton4u.ru/players/18848?type=s" TargetMode="External"/><Relationship Id="rId178" Type="http://schemas.openxmlformats.org/officeDocument/2006/relationships/hyperlink" Target="https://badminton4u.ru/players/18833?type=d" TargetMode="External"/><Relationship Id="rId61" Type="http://schemas.openxmlformats.org/officeDocument/2006/relationships/hyperlink" Target="https://badminton4u.ru/players/19297?type=d" TargetMode="External"/><Relationship Id="rId82" Type="http://schemas.openxmlformats.org/officeDocument/2006/relationships/hyperlink" Target="https://badminton4u.ru/players/18470?type=d" TargetMode="External"/><Relationship Id="rId152" Type="http://schemas.openxmlformats.org/officeDocument/2006/relationships/hyperlink" Target="https://badminton4u.ru/players/16385?type=s" TargetMode="External"/><Relationship Id="rId173" Type="http://schemas.openxmlformats.org/officeDocument/2006/relationships/hyperlink" Target="https://badminton4u.ru/players/18472?type=d" TargetMode="External"/><Relationship Id="rId19" Type="http://schemas.openxmlformats.org/officeDocument/2006/relationships/hyperlink" Target="https://badminton4u.ru/players/18848?type=d" TargetMode="External"/><Relationship Id="rId14" Type="http://schemas.openxmlformats.org/officeDocument/2006/relationships/hyperlink" Target="https://badminton4u.ru/players/18988?type=d" TargetMode="External"/><Relationship Id="rId30" Type="http://schemas.openxmlformats.org/officeDocument/2006/relationships/hyperlink" Target="https://badminton4u.ru/players/18855?type=d" TargetMode="External"/><Relationship Id="rId35" Type="http://schemas.openxmlformats.org/officeDocument/2006/relationships/hyperlink" Target="https://badminton4u.ru/players/18843?type=d" TargetMode="External"/><Relationship Id="rId56" Type="http://schemas.openxmlformats.org/officeDocument/2006/relationships/hyperlink" Target="https://badminton4u.ru/players/20246?type=d" TargetMode="External"/><Relationship Id="rId77" Type="http://schemas.openxmlformats.org/officeDocument/2006/relationships/hyperlink" Target="https://badminton4u.ru/players/18848?type=d" TargetMode="External"/><Relationship Id="rId100" Type="http://schemas.openxmlformats.org/officeDocument/2006/relationships/hyperlink" Target="https://badminton4u.ru/players/16391?type=d" TargetMode="External"/><Relationship Id="rId105" Type="http://schemas.openxmlformats.org/officeDocument/2006/relationships/hyperlink" Target="https://badminton4u.ru/players/20373?type=d" TargetMode="External"/><Relationship Id="rId126" Type="http://schemas.openxmlformats.org/officeDocument/2006/relationships/hyperlink" Target="https://badminton4u.ru/players/19286?type=s" TargetMode="External"/><Relationship Id="rId147" Type="http://schemas.openxmlformats.org/officeDocument/2006/relationships/hyperlink" Target="https://badminton4u.ru/players/18461?type=s" TargetMode="External"/><Relationship Id="rId168" Type="http://schemas.openxmlformats.org/officeDocument/2006/relationships/hyperlink" Target="https://badminton4u.ru/players/18854?type=d" TargetMode="External"/><Relationship Id="rId8" Type="http://schemas.openxmlformats.org/officeDocument/2006/relationships/hyperlink" Target="https://badminton4u.ru/players/18831?type=d" TargetMode="External"/><Relationship Id="rId51" Type="http://schemas.openxmlformats.org/officeDocument/2006/relationships/hyperlink" Target="https://badminton4u.ru/players/6447?type=d" TargetMode="External"/><Relationship Id="rId72" Type="http://schemas.openxmlformats.org/officeDocument/2006/relationships/hyperlink" Target="https://badminton4u.ru/players/18441?type=d" TargetMode="External"/><Relationship Id="rId93" Type="http://schemas.openxmlformats.org/officeDocument/2006/relationships/hyperlink" Target="https://badminton4u.ru/players/19936?type=d" TargetMode="External"/><Relationship Id="rId98" Type="http://schemas.openxmlformats.org/officeDocument/2006/relationships/hyperlink" Target="https://badminton4u.ru/players/18461?type=d" TargetMode="External"/><Relationship Id="rId121" Type="http://schemas.openxmlformats.org/officeDocument/2006/relationships/hyperlink" Target="https://badminton4u.ru/players/18443?type=s" TargetMode="External"/><Relationship Id="rId142" Type="http://schemas.openxmlformats.org/officeDocument/2006/relationships/hyperlink" Target="https://badminton4u.ru/players/19721?type=s" TargetMode="External"/><Relationship Id="rId163" Type="http://schemas.openxmlformats.org/officeDocument/2006/relationships/hyperlink" Target="https://badminton4u.ru/players/19367?type=s" TargetMode="External"/><Relationship Id="rId3" Type="http://schemas.openxmlformats.org/officeDocument/2006/relationships/hyperlink" Target="https://badminton4u.ru/players/18833?type=d" TargetMode="External"/><Relationship Id="rId25" Type="http://schemas.openxmlformats.org/officeDocument/2006/relationships/hyperlink" Target="https://badminton4u.ru/players/18487?type=d" TargetMode="External"/><Relationship Id="rId46" Type="http://schemas.openxmlformats.org/officeDocument/2006/relationships/hyperlink" Target="https://badminton4u.ru/players/18460?type=d" TargetMode="External"/><Relationship Id="rId67" Type="http://schemas.openxmlformats.org/officeDocument/2006/relationships/hyperlink" Target="https://badminton4u.ru/players/20901?type=d" TargetMode="External"/><Relationship Id="rId116" Type="http://schemas.openxmlformats.org/officeDocument/2006/relationships/hyperlink" Target="https://badminton4u.ru/players/19281?type=d" TargetMode="External"/><Relationship Id="rId137" Type="http://schemas.openxmlformats.org/officeDocument/2006/relationships/hyperlink" Target="https://badminton4u.ru/players/19093?type=s" TargetMode="External"/><Relationship Id="rId158" Type="http://schemas.openxmlformats.org/officeDocument/2006/relationships/hyperlink" Target="https://badminton4u.ru/players/19933?type=s" TargetMode="External"/><Relationship Id="rId20" Type="http://schemas.openxmlformats.org/officeDocument/2006/relationships/hyperlink" Target="https://badminton4u.ru/players/18854?type=d" TargetMode="External"/><Relationship Id="rId41" Type="http://schemas.openxmlformats.org/officeDocument/2006/relationships/hyperlink" Target="https://badminton4u.ru/players/18819?type=d" TargetMode="External"/><Relationship Id="rId62" Type="http://schemas.openxmlformats.org/officeDocument/2006/relationships/hyperlink" Target="https://badminton4u.ru/players/20896?type=d" TargetMode="External"/><Relationship Id="rId83" Type="http://schemas.openxmlformats.org/officeDocument/2006/relationships/hyperlink" Target="https://badminton4u.ru/players/18843?type=d" TargetMode="External"/><Relationship Id="rId88" Type="http://schemas.openxmlformats.org/officeDocument/2006/relationships/hyperlink" Target="https://badminton4u.ru/players/20151?type=d" TargetMode="External"/><Relationship Id="rId111" Type="http://schemas.openxmlformats.org/officeDocument/2006/relationships/hyperlink" Target="https://badminton4u.ru/players/19989?type=d" TargetMode="External"/><Relationship Id="rId132" Type="http://schemas.openxmlformats.org/officeDocument/2006/relationships/hyperlink" Target="https://badminton4u.ru/players/7655?type=s" TargetMode="External"/><Relationship Id="rId153" Type="http://schemas.openxmlformats.org/officeDocument/2006/relationships/hyperlink" Target="https://badminton4u.ru/players/18522?type=s" TargetMode="External"/><Relationship Id="rId174" Type="http://schemas.openxmlformats.org/officeDocument/2006/relationships/hyperlink" Target="https://badminton4u.ru/players/18481?type=d" TargetMode="External"/><Relationship Id="rId179" Type="http://schemas.openxmlformats.org/officeDocument/2006/relationships/hyperlink" Target="https://badminton4u.ru/players/18475?type=d" TargetMode="External"/><Relationship Id="rId15" Type="http://schemas.openxmlformats.org/officeDocument/2006/relationships/hyperlink" Target="https://badminton4u.ru/players/18993?type=d" TargetMode="External"/><Relationship Id="rId36" Type="http://schemas.openxmlformats.org/officeDocument/2006/relationships/hyperlink" Target="https://badminton4u.ru/players/18488?type=d" TargetMode="External"/><Relationship Id="rId57" Type="http://schemas.openxmlformats.org/officeDocument/2006/relationships/hyperlink" Target="https://badminton4u.ru/players/20892?type=d" TargetMode="External"/><Relationship Id="rId106" Type="http://schemas.openxmlformats.org/officeDocument/2006/relationships/hyperlink" Target="https://badminton4u.ru/players/19719?type=d" TargetMode="External"/><Relationship Id="rId127" Type="http://schemas.openxmlformats.org/officeDocument/2006/relationships/hyperlink" Target="https://badminton4u.ru/players/18846?type=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style="15" customWidth="1"/>
    <col min="10" max="16384" width="9.140625" style="15"/>
  </cols>
  <sheetData>
    <row r="1" spans="1:9" ht="18.75">
      <c r="A1" s="13" t="s">
        <v>28</v>
      </c>
      <c r="B1" s="14"/>
      <c r="C1" s="14"/>
      <c r="D1" s="14"/>
      <c r="E1" s="14"/>
      <c r="F1" s="14"/>
      <c r="G1" s="14"/>
      <c r="H1" s="14"/>
      <c r="I1" s="14"/>
    </row>
    <row r="2" spans="1:9" ht="18.75">
      <c r="A2" s="13" t="s">
        <v>29</v>
      </c>
      <c r="B2" s="14"/>
      <c r="C2" s="14"/>
      <c r="D2" s="14"/>
      <c r="E2" s="14"/>
      <c r="F2" s="14"/>
      <c r="G2" s="14"/>
      <c r="H2" s="14"/>
      <c r="I2" s="14"/>
    </row>
    <row r="3" spans="1:9" ht="18.75">
      <c r="A3" s="16"/>
    </row>
    <row r="4" spans="1:9" ht="18.75">
      <c r="A4" s="13" t="s">
        <v>69</v>
      </c>
      <c r="B4" s="14"/>
      <c r="C4" s="14"/>
      <c r="D4" s="14"/>
      <c r="E4" s="14"/>
      <c r="F4" s="14"/>
      <c r="G4" s="14"/>
      <c r="H4" s="14"/>
      <c r="I4" s="14"/>
    </row>
    <row r="5" spans="1:9" ht="18.75">
      <c r="A5" s="13" t="s">
        <v>70</v>
      </c>
      <c r="B5" s="14"/>
      <c r="C5" s="14"/>
      <c r="D5" s="14"/>
      <c r="E5" s="14"/>
      <c r="F5" s="14"/>
      <c r="G5" s="14"/>
      <c r="H5" s="14"/>
      <c r="I5" s="14"/>
    </row>
    <row r="6" spans="1:9" ht="18.75">
      <c r="A6" s="16"/>
    </row>
    <row r="7" spans="1:9" ht="18.75">
      <c r="A7" s="13" t="s">
        <v>30</v>
      </c>
      <c r="B7" s="14"/>
      <c r="C7" s="14"/>
      <c r="D7" s="14"/>
      <c r="E7" s="14"/>
      <c r="F7" s="14"/>
      <c r="G7" s="14"/>
      <c r="H7" s="14"/>
      <c r="I7" s="14"/>
    </row>
    <row r="8" spans="1:9" ht="18.75">
      <c r="A8" s="13" t="s">
        <v>31</v>
      </c>
      <c r="B8" s="14"/>
      <c r="C8" s="14"/>
      <c r="D8" s="14"/>
      <c r="E8" s="14"/>
      <c r="F8" s="14"/>
      <c r="G8" s="14"/>
      <c r="H8" s="14"/>
      <c r="I8" s="14"/>
    </row>
    <row r="9" spans="1:9" ht="18.75">
      <c r="A9" s="16"/>
    </row>
    <row r="10" spans="1:9" ht="18.75">
      <c r="A10" s="16"/>
    </row>
    <row r="11" spans="1:9" ht="18.75">
      <c r="A11" s="16"/>
    </row>
    <row r="12" spans="1:9" ht="18.75">
      <c r="A12" s="16"/>
    </row>
    <row r="13" spans="1:9" ht="18.75">
      <c r="A13" s="16"/>
    </row>
    <row r="14" spans="1:9" ht="18.75">
      <c r="A14" s="16"/>
    </row>
    <row r="15" spans="1:9" ht="18.75">
      <c r="A15" s="16"/>
    </row>
    <row r="16" spans="1:9" ht="18.75">
      <c r="A16" s="16"/>
    </row>
    <row r="17" spans="1:9" ht="18.75">
      <c r="A17" s="16"/>
    </row>
    <row r="18" spans="1:9" ht="22.5">
      <c r="A18" s="17" t="s">
        <v>155</v>
      </c>
      <c r="B18" s="14"/>
      <c r="C18" s="14"/>
      <c r="D18" s="14"/>
      <c r="E18" s="14"/>
      <c r="F18" s="14"/>
      <c r="G18" s="14"/>
      <c r="H18" s="14"/>
      <c r="I18" s="14"/>
    </row>
    <row r="19" spans="1:9" ht="22.5">
      <c r="A19" s="17"/>
      <c r="B19" s="17"/>
      <c r="C19" s="17"/>
      <c r="D19" s="17"/>
      <c r="E19" s="17"/>
      <c r="F19" s="17"/>
      <c r="G19" s="17"/>
      <c r="H19" s="17"/>
      <c r="I19" s="17"/>
    </row>
    <row r="20" spans="1:9" ht="18.75">
      <c r="A20" s="16"/>
    </row>
    <row r="21" spans="1:9" ht="18.75">
      <c r="A21" s="16"/>
    </row>
    <row r="22" spans="1:9" ht="18.75">
      <c r="A22" s="16"/>
    </row>
    <row r="23" spans="1:9" ht="18.75">
      <c r="A23" s="13" t="s">
        <v>32</v>
      </c>
      <c r="B23" s="14"/>
      <c r="C23" s="14"/>
      <c r="D23" s="14"/>
      <c r="E23" s="14"/>
      <c r="F23" s="14"/>
      <c r="G23" s="14"/>
      <c r="H23" s="14"/>
      <c r="I23" s="14"/>
    </row>
    <row r="24" spans="1:9" ht="18.75">
      <c r="A24" s="18"/>
    </row>
    <row r="25" spans="1:9" ht="18.75">
      <c r="A25" s="13" t="s">
        <v>156</v>
      </c>
      <c r="B25" s="14"/>
      <c r="C25" s="14"/>
      <c r="D25" s="14"/>
      <c r="E25" s="14"/>
      <c r="F25" s="14"/>
      <c r="G25" s="14"/>
      <c r="H25" s="14"/>
      <c r="I25" s="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100</v>
      </c>
      <c r="W1" t="s">
        <v>71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2" t="s">
        <v>0</v>
      </c>
      <c r="C3" s="130"/>
      <c r="D3" s="131"/>
      <c r="E3" s="131"/>
      <c r="F3" s="132"/>
      <c r="G3" s="132"/>
      <c r="H3" s="131"/>
      <c r="I3" s="131"/>
      <c r="J3" s="131"/>
      <c r="K3" s="131"/>
      <c r="L3" s="131"/>
      <c r="M3" s="132"/>
      <c r="N3" s="131"/>
      <c r="O3" s="131"/>
      <c r="P3" s="131"/>
      <c r="Q3" s="131"/>
      <c r="R3" s="131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26</v>
      </c>
      <c r="W3" s="230" t="e">
        <f t="shared" ref="W3:W20" si="0">LEFT(U3,SEARCH("-",U3)-1)/RIGHT(U3,LEN(U3)-SEARCH("-",U3))</f>
        <v>#DIV/0!</v>
      </c>
    </row>
    <row r="4" spans="1:23" s="7" customFormat="1" ht="18" customHeight="1">
      <c r="A4" s="232"/>
      <c r="B4" s="147"/>
      <c r="C4" s="134"/>
      <c r="D4" s="135"/>
      <c r="E4" s="135"/>
      <c r="F4" s="136"/>
      <c r="G4" s="136"/>
      <c r="H4" s="135"/>
      <c r="I4" s="135"/>
      <c r="J4" s="135"/>
      <c r="K4" s="135"/>
      <c r="L4" s="135"/>
      <c r="M4" s="136"/>
      <c r="N4" s="135"/>
      <c r="O4" s="135"/>
      <c r="P4" s="135"/>
      <c r="Q4" s="135"/>
      <c r="R4" s="135"/>
      <c r="S4" s="234"/>
      <c r="T4" s="234"/>
      <c r="U4" s="234"/>
      <c r="V4" s="236"/>
      <c r="W4" s="231" t="e">
        <f t="shared" si="0"/>
        <v>#VALUE!</v>
      </c>
    </row>
    <row r="5" spans="1:23" ht="18" customHeight="1">
      <c r="A5" s="232" t="s">
        <v>1</v>
      </c>
      <c r="B5" s="147"/>
      <c r="C5" s="131"/>
      <c r="D5" s="130"/>
      <c r="E5" s="131"/>
      <c r="F5" s="132"/>
      <c r="G5" s="132"/>
      <c r="H5" s="131"/>
      <c r="I5" s="131"/>
      <c r="J5" s="131"/>
      <c r="K5" s="131"/>
      <c r="L5" s="131"/>
      <c r="M5" s="132"/>
      <c r="N5" s="131"/>
      <c r="O5" s="131"/>
      <c r="P5" s="131"/>
      <c r="Q5" s="131"/>
      <c r="R5" s="131"/>
      <c r="S5" s="233">
        <f t="shared" ref="S5" si="1">COUNTA(C6:R6)</f>
        <v>0</v>
      </c>
      <c r="T5" s="233">
        <f>SUM(C6:R6)</f>
        <v>0</v>
      </c>
      <c r="U5" s="233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92</v>
      </c>
      <c r="W5" s="230" t="e">
        <f t="shared" si="0"/>
        <v>#DIV/0!</v>
      </c>
    </row>
    <row r="6" spans="1:23" s="7" customFormat="1" ht="18" customHeight="1">
      <c r="A6" s="232"/>
      <c r="B6" s="147"/>
      <c r="C6" s="135"/>
      <c r="D6" s="134"/>
      <c r="E6" s="135"/>
      <c r="F6" s="136"/>
      <c r="G6" s="136"/>
      <c r="H6" s="135"/>
      <c r="I6" s="135"/>
      <c r="J6" s="135"/>
      <c r="K6" s="135"/>
      <c r="L6" s="135"/>
      <c r="M6" s="136"/>
      <c r="N6" s="135"/>
      <c r="O6" s="135"/>
      <c r="P6" s="135"/>
      <c r="Q6" s="135"/>
      <c r="R6" s="135"/>
      <c r="S6" s="234"/>
      <c r="T6" s="234"/>
      <c r="U6" s="234"/>
      <c r="V6" s="236"/>
      <c r="W6" s="231" t="e">
        <f t="shared" si="0"/>
        <v>#VALUE!</v>
      </c>
    </row>
    <row r="7" spans="1:23" ht="18" customHeight="1">
      <c r="A7" s="232" t="s">
        <v>2</v>
      </c>
      <c r="B7" s="147"/>
      <c r="C7" s="131"/>
      <c r="D7" s="131"/>
      <c r="E7" s="130"/>
      <c r="F7" s="131"/>
      <c r="G7" s="131"/>
      <c r="H7" s="131"/>
      <c r="I7" s="131"/>
      <c r="J7" s="131"/>
      <c r="K7" s="131"/>
      <c r="L7" s="131"/>
      <c r="M7" s="132"/>
      <c r="N7" s="131"/>
      <c r="O7" s="131"/>
      <c r="P7" s="131"/>
      <c r="Q7" s="131"/>
      <c r="R7" s="131"/>
      <c r="S7" s="233">
        <f t="shared" ref="S7" si="3">COUNTA(C8:R8)</f>
        <v>0</v>
      </c>
      <c r="T7" s="233">
        <f>SUM(C8:R8)</f>
        <v>0</v>
      </c>
      <c r="U7" s="233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91</v>
      </c>
      <c r="W7" s="230" t="e">
        <f t="shared" si="0"/>
        <v>#DIV/0!</v>
      </c>
    </row>
    <row r="8" spans="1:23" s="7" customFormat="1" ht="18" customHeight="1">
      <c r="A8" s="232"/>
      <c r="B8" s="147"/>
      <c r="C8" s="135"/>
      <c r="D8" s="135"/>
      <c r="E8" s="134"/>
      <c r="F8" s="135"/>
      <c r="G8" s="135"/>
      <c r="H8" s="135"/>
      <c r="I8" s="135"/>
      <c r="J8" s="135"/>
      <c r="K8" s="135"/>
      <c r="L8" s="135"/>
      <c r="M8" s="136"/>
      <c r="N8" s="135"/>
      <c r="O8" s="135"/>
      <c r="P8" s="135"/>
      <c r="Q8" s="135"/>
      <c r="R8" s="135"/>
      <c r="S8" s="234"/>
      <c r="T8" s="234"/>
      <c r="U8" s="234"/>
      <c r="V8" s="236"/>
      <c r="W8" s="231" t="e">
        <f t="shared" si="0"/>
        <v>#VALUE!</v>
      </c>
    </row>
    <row r="9" spans="1:23" ht="18" customHeight="1">
      <c r="A9" s="232" t="s">
        <v>3</v>
      </c>
      <c r="B9" s="147"/>
      <c r="C9" s="132"/>
      <c r="D9" s="132"/>
      <c r="E9" s="131"/>
      <c r="F9" s="130"/>
      <c r="G9" s="131"/>
      <c r="H9" s="131"/>
      <c r="I9" s="131"/>
      <c r="J9" s="131"/>
      <c r="K9" s="131"/>
      <c r="L9" s="131"/>
      <c r="M9" s="132"/>
      <c r="N9" s="131"/>
      <c r="O9" s="131"/>
      <c r="P9" s="131"/>
      <c r="Q9" s="131"/>
      <c r="R9" s="131"/>
      <c r="S9" s="233">
        <f t="shared" ref="S9" si="5">COUNTA(C10:R10)</f>
        <v>0</v>
      </c>
      <c r="T9" s="233">
        <f>SUM(C10:R10)</f>
        <v>0</v>
      </c>
      <c r="U9" s="233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105</v>
      </c>
      <c r="W9" s="230" t="e">
        <f t="shared" si="0"/>
        <v>#DIV/0!</v>
      </c>
    </row>
    <row r="10" spans="1:23" s="7" customFormat="1" ht="18" customHeight="1">
      <c r="A10" s="232"/>
      <c r="B10" s="147"/>
      <c r="C10" s="136"/>
      <c r="D10" s="136"/>
      <c r="E10" s="135"/>
      <c r="F10" s="134"/>
      <c r="G10" s="135"/>
      <c r="H10" s="135"/>
      <c r="I10" s="135"/>
      <c r="J10" s="135"/>
      <c r="K10" s="135"/>
      <c r="L10" s="135"/>
      <c r="M10" s="136"/>
      <c r="N10" s="135"/>
      <c r="O10" s="135"/>
      <c r="P10" s="135"/>
      <c r="Q10" s="135"/>
      <c r="R10" s="135"/>
      <c r="S10" s="234"/>
      <c r="T10" s="234"/>
      <c r="U10" s="234"/>
      <c r="V10" s="236"/>
      <c r="W10" s="231" t="e">
        <f t="shared" si="0"/>
        <v>#VALUE!</v>
      </c>
    </row>
    <row r="11" spans="1:23" ht="18" customHeight="1">
      <c r="A11" s="232" t="s">
        <v>4</v>
      </c>
      <c r="B11" s="147"/>
      <c r="C11" s="132"/>
      <c r="D11" s="132"/>
      <c r="E11" s="131"/>
      <c r="F11" s="131"/>
      <c r="G11" s="130"/>
      <c r="H11" s="131"/>
      <c r="I11" s="131"/>
      <c r="J11" s="131"/>
      <c r="K11" s="131"/>
      <c r="L11" s="131"/>
      <c r="M11" s="132"/>
      <c r="N11" s="131"/>
      <c r="O11" s="131"/>
      <c r="P11" s="131"/>
      <c r="Q11" s="131"/>
      <c r="R11" s="131"/>
      <c r="S11" s="233">
        <f t="shared" ref="S11" si="7">COUNTA(C12:R12)</f>
        <v>0</v>
      </c>
      <c r="T11" s="233">
        <f>SUM(C12:R12)</f>
        <v>0</v>
      </c>
      <c r="U11" s="233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235" t="s">
        <v>112</v>
      </c>
      <c r="W11" s="230" t="e">
        <f t="shared" si="0"/>
        <v>#DIV/0!</v>
      </c>
    </row>
    <row r="12" spans="1:23" s="7" customFormat="1" ht="18" customHeight="1">
      <c r="A12" s="232"/>
      <c r="B12" s="147"/>
      <c r="C12" s="136"/>
      <c r="D12" s="136"/>
      <c r="E12" s="135"/>
      <c r="F12" s="135"/>
      <c r="G12" s="134"/>
      <c r="H12" s="135"/>
      <c r="I12" s="135"/>
      <c r="J12" s="135"/>
      <c r="K12" s="135"/>
      <c r="L12" s="135"/>
      <c r="M12" s="136"/>
      <c r="N12" s="135"/>
      <c r="O12" s="135"/>
      <c r="P12" s="135"/>
      <c r="Q12" s="135"/>
      <c r="R12" s="135"/>
      <c r="S12" s="234"/>
      <c r="T12" s="234"/>
      <c r="U12" s="234"/>
      <c r="V12" s="236"/>
      <c r="W12" s="231" t="e">
        <f t="shared" si="0"/>
        <v>#VALUE!</v>
      </c>
    </row>
    <row r="13" spans="1:23" ht="18" customHeight="1">
      <c r="A13" s="232" t="s">
        <v>5</v>
      </c>
      <c r="B13" s="147"/>
      <c r="C13" s="131"/>
      <c r="D13" s="131"/>
      <c r="E13" s="131"/>
      <c r="F13" s="131"/>
      <c r="G13" s="131"/>
      <c r="H13" s="130"/>
      <c r="I13" s="131"/>
      <c r="J13" s="132"/>
      <c r="K13" s="132"/>
      <c r="L13" s="131"/>
      <c r="M13" s="132"/>
      <c r="N13" s="131"/>
      <c r="O13" s="131"/>
      <c r="P13" s="131"/>
      <c r="Q13" s="131"/>
      <c r="R13" s="131"/>
      <c r="S13" s="233">
        <f t="shared" ref="S13" si="9">COUNTA(C14:R14)</f>
        <v>0</v>
      </c>
      <c r="T13" s="233">
        <f>SUM(C14:R14)</f>
        <v>0</v>
      </c>
      <c r="U13" s="233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235" t="s">
        <v>111</v>
      </c>
      <c r="W13" s="230" t="e">
        <f t="shared" si="0"/>
        <v>#DIV/0!</v>
      </c>
    </row>
    <row r="14" spans="1:23" s="7" customFormat="1" ht="18" customHeight="1">
      <c r="A14" s="232"/>
      <c r="B14" s="147"/>
      <c r="C14" s="135"/>
      <c r="D14" s="135"/>
      <c r="E14" s="135"/>
      <c r="F14" s="135"/>
      <c r="G14" s="135"/>
      <c r="H14" s="134"/>
      <c r="I14" s="135"/>
      <c r="J14" s="136"/>
      <c r="K14" s="136"/>
      <c r="L14" s="135"/>
      <c r="M14" s="136"/>
      <c r="N14" s="135"/>
      <c r="O14" s="135"/>
      <c r="P14" s="135"/>
      <c r="Q14" s="135"/>
      <c r="R14" s="135"/>
      <c r="S14" s="234"/>
      <c r="T14" s="234"/>
      <c r="U14" s="234"/>
      <c r="V14" s="236"/>
      <c r="W14" s="231" t="e">
        <f t="shared" si="0"/>
        <v>#VALUE!</v>
      </c>
    </row>
    <row r="15" spans="1:23" s="62" customFormat="1" ht="18" customHeight="1">
      <c r="A15" s="232" t="s">
        <v>6</v>
      </c>
      <c r="B15" s="147"/>
      <c r="C15" s="131"/>
      <c r="D15" s="131"/>
      <c r="E15" s="131"/>
      <c r="F15" s="131"/>
      <c r="G15" s="131"/>
      <c r="H15" s="131"/>
      <c r="I15" s="130"/>
      <c r="J15" s="132"/>
      <c r="K15" s="132"/>
      <c r="L15" s="131"/>
      <c r="M15" s="139"/>
      <c r="N15" s="140"/>
      <c r="O15" s="140"/>
      <c r="P15" s="140"/>
      <c r="Q15" s="140"/>
      <c r="R15" s="140"/>
      <c r="S15" s="240">
        <f t="shared" ref="S15" si="11">COUNTA(C16:R16)</f>
        <v>0</v>
      </c>
      <c r="T15" s="240">
        <f>SUM(C16:R16)</f>
        <v>0</v>
      </c>
      <c r="U15" s="240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235" t="s">
        <v>108</v>
      </c>
      <c r="W15" s="237" t="e">
        <f t="shared" si="0"/>
        <v>#DIV/0!</v>
      </c>
    </row>
    <row r="16" spans="1:23" s="63" customFormat="1" ht="18" customHeight="1">
      <c r="A16" s="232"/>
      <c r="B16" s="147"/>
      <c r="C16" s="135"/>
      <c r="D16" s="135"/>
      <c r="E16" s="135"/>
      <c r="F16" s="135"/>
      <c r="G16" s="135"/>
      <c r="H16" s="135"/>
      <c r="I16" s="134"/>
      <c r="J16" s="136"/>
      <c r="K16" s="136"/>
      <c r="L16" s="135"/>
      <c r="M16" s="142"/>
      <c r="N16" s="143"/>
      <c r="O16" s="143"/>
      <c r="P16" s="143"/>
      <c r="Q16" s="143"/>
      <c r="R16" s="143"/>
      <c r="S16" s="241"/>
      <c r="T16" s="241"/>
      <c r="U16" s="241"/>
      <c r="V16" s="236"/>
      <c r="W16" s="238" t="e">
        <f t="shared" si="0"/>
        <v>#VALUE!</v>
      </c>
    </row>
    <row r="17" spans="1:26" s="62" customFormat="1" ht="18" customHeight="1">
      <c r="A17" s="232" t="s">
        <v>7</v>
      </c>
      <c r="B17" s="147"/>
      <c r="C17" s="131"/>
      <c r="D17" s="131"/>
      <c r="E17" s="131"/>
      <c r="F17" s="131"/>
      <c r="G17" s="131"/>
      <c r="H17" s="132"/>
      <c r="I17" s="132"/>
      <c r="J17" s="130"/>
      <c r="K17" s="131"/>
      <c r="L17" s="131"/>
      <c r="M17" s="139"/>
      <c r="N17" s="140"/>
      <c r="O17" s="140"/>
      <c r="P17" s="140"/>
      <c r="Q17" s="140"/>
      <c r="R17" s="140"/>
      <c r="S17" s="240">
        <f t="shared" ref="S17" si="13">COUNTA(C18:R18)</f>
        <v>0</v>
      </c>
      <c r="T17" s="240">
        <f>SUM(C18:R18)</f>
        <v>0</v>
      </c>
      <c r="U17" s="240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235" t="s">
        <v>109</v>
      </c>
      <c r="W17" s="237" t="e">
        <f t="shared" si="0"/>
        <v>#DIV/0!</v>
      </c>
      <c r="Z17" s="64"/>
    </row>
    <row r="18" spans="1:26" s="63" customFormat="1" ht="18" customHeight="1">
      <c r="A18" s="232"/>
      <c r="B18" s="147"/>
      <c r="C18" s="135"/>
      <c r="D18" s="135"/>
      <c r="E18" s="135"/>
      <c r="F18" s="135"/>
      <c r="G18" s="135"/>
      <c r="H18" s="136"/>
      <c r="I18" s="136"/>
      <c r="J18" s="134"/>
      <c r="K18" s="135"/>
      <c r="L18" s="135"/>
      <c r="M18" s="142"/>
      <c r="N18" s="143"/>
      <c r="O18" s="143"/>
      <c r="P18" s="143"/>
      <c r="Q18" s="143"/>
      <c r="R18" s="143"/>
      <c r="S18" s="241"/>
      <c r="T18" s="241"/>
      <c r="U18" s="241"/>
      <c r="V18" s="236"/>
      <c r="W18" s="238" t="e">
        <f t="shared" si="0"/>
        <v>#VALUE!</v>
      </c>
      <c r="Z18" s="64"/>
    </row>
    <row r="19" spans="1:26" s="62" customFormat="1" ht="18" customHeight="1">
      <c r="A19" s="232" t="s">
        <v>8</v>
      </c>
      <c r="B19" s="147"/>
      <c r="C19" s="131"/>
      <c r="D19" s="131"/>
      <c r="E19" s="131"/>
      <c r="F19" s="131"/>
      <c r="G19" s="131"/>
      <c r="H19" s="132"/>
      <c r="I19" s="132"/>
      <c r="J19" s="131"/>
      <c r="K19" s="130"/>
      <c r="L19" s="131"/>
      <c r="M19" s="139"/>
      <c r="N19" s="140"/>
      <c r="O19" s="140"/>
      <c r="P19" s="140"/>
      <c r="Q19" s="140"/>
      <c r="R19" s="140"/>
      <c r="S19" s="240">
        <f t="shared" ref="S19" si="15">COUNTA(C20:R20)</f>
        <v>0</v>
      </c>
      <c r="T19" s="240">
        <f>SUM(C20:R20)</f>
        <v>0</v>
      </c>
      <c r="U19" s="240" t="str">
        <f t="shared" ref="U19" si="16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235" t="s">
        <v>106</v>
      </c>
      <c r="W19" s="237" t="e">
        <f t="shared" si="0"/>
        <v>#DIV/0!</v>
      </c>
      <c r="Z19" s="64"/>
    </row>
    <row r="20" spans="1:26" s="63" customFormat="1" ht="18" customHeight="1">
      <c r="A20" s="232"/>
      <c r="B20" s="147"/>
      <c r="C20" s="135"/>
      <c r="D20" s="135"/>
      <c r="E20" s="135"/>
      <c r="F20" s="135"/>
      <c r="G20" s="135"/>
      <c r="H20" s="136"/>
      <c r="I20" s="136"/>
      <c r="J20" s="135"/>
      <c r="K20" s="134"/>
      <c r="L20" s="135"/>
      <c r="M20" s="142"/>
      <c r="N20" s="143"/>
      <c r="O20" s="143"/>
      <c r="P20" s="143"/>
      <c r="Q20" s="143"/>
      <c r="R20" s="143"/>
      <c r="S20" s="241"/>
      <c r="T20" s="241"/>
      <c r="U20" s="241"/>
      <c r="V20" s="236"/>
      <c r="W20" s="238" t="e">
        <f t="shared" si="0"/>
        <v>#VALUE!</v>
      </c>
      <c r="Z20" s="64"/>
    </row>
    <row r="21" spans="1:26" s="62" customFormat="1" ht="18" customHeight="1">
      <c r="A21" s="232" t="s">
        <v>9</v>
      </c>
      <c r="B21" s="147"/>
      <c r="C21" s="131"/>
      <c r="D21" s="131"/>
      <c r="E21" s="131"/>
      <c r="F21" s="131"/>
      <c r="G21" s="131"/>
      <c r="H21" s="131"/>
      <c r="I21" s="131"/>
      <c r="J21" s="131"/>
      <c r="K21" s="131"/>
      <c r="L21" s="130"/>
      <c r="M21" s="139"/>
      <c r="N21" s="140"/>
      <c r="O21" s="140"/>
      <c r="P21" s="140"/>
      <c r="Q21" s="140"/>
      <c r="R21" s="140"/>
      <c r="S21" s="240">
        <f t="shared" ref="S21" si="17">COUNTA(C22:R22)</f>
        <v>0</v>
      </c>
      <c r="T21" s="240">
        <f>SUM(C22:R22)</f>
        <v>0</v>
      </c>
      <c r="U21" s="240" t="str">
        <f t="shared" ref="U21" si="18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235" t="s">
        <v>107</v>
      </c>
      <c r="W21" s="237" t="e">
        <f t="shared" ref="W21:W22" si="19">LEFT(U21,SEARCH("-",U21)-1)/RIGHT(U21,LEN(U21)-SEARCH("-",U21))</f>
        <v>#DIV/0!</v>
      </c>
      <c r="Z21" s="64"/>
    </row>
    <row r="22" spans="1:26" s="63" customFormat="1" ht="18" customHeight="1">
      <c r="A22" s="232"/>
      <c r="B22" s="147"/>
      <c r="C22" s="135"/>
      <c r="D22" s="135"/>
      <c r="E22" s="135"/>
      <c r="F22" s="135"/>
      <c r="G22" s="135"/>
      <c r="H22" s="135"/>
      <c r="I22" s="135"/>
      <c r="J22" s="135"/>
      <c r="K22" s="135"/>
      <c r="L22" s="134"/>
      <c r="M22" s="142"/>
      <c r="N22" s="143"/>
      <c r="O22" s="143"/>
      <c r="P22" s="143"/>
      <c r="Q22" s="143"/>
      <c r="R22" s="143"/>
      <c r="S22" s="241"/>
      <c r="T22" s="241"/>
      <c r="U22" s="241"/>
      <c r="V22" s="236"/>
      <c r="W22" s="238" t="e">
        <f t="shared" si="19"/>
        <v>#VALUE!</v>
      </c>
    </row>
    <row r="23" spans="1:26" ht="18" customHeight="1">
      <c r="A23" s="232" t="s">
        <v>10</v>
      </c>
      <c r="B23" s="149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8"/>
      <c r="N23" s="131"/>
      <c r="O23" s="131"/>
      <c r="P23" s="131"/>
      <c r="Q23" s="131"/>
      <c r="R23" s="131"/>
      <c r="S23" s="233"/>
      <c r="T23" s="233"/>
      <c r="U23" s="233"/>
      <c r="V23" s="235"/>
      <c r="W23" s="230"/>
    </row>
    <row r="24" spans="1:26" s="7" customFormat="1" ht="18" customHeight="1">
      <c r="A24" s="232"/>
      <c r="B24" s="149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41"/>
      <c r="N24" s="135"/>
      <c r="O24" s="135"/>
      <c r="P24" s="135"/>
      <c r="Q24" s="135"/>
      <c r="R24" s="135"/>
      <c r="S24" s="234"/>
      <c r="T24" s="234"/>
      <c r="U24" s="234"/>
      <c r="V24" s="236"/>
      <c r="W24" s="231"/>
    </row>
    <row r="25" spans="1:26" ht="18" customHeight="1">
      <c r="A25" s="232" t="s">
        <v>11</v>
      </c>
      <c r="B25" s="148"/>
      <c r="C25" s="131"/>
      <c r="D25" s="131"/>
      <c r="E25" s="131"/>
      <c r="F25" s="131"/>
      <c r="G25" s="131"/>
      <c r="H25" s="132"/>
      <c r="I25" s="132"/>
      <c r="J25" s="132"/>
      <c r="K25" s="131"/>
      <c r="L25" s="132"/>
      <c r="M25" s="132"/>
      <c r="N25" s="130"/>
      <c r="O25" s="131"/>
      <c r="P25" s="131"/>
      <c r="Q25" s="131"/>
      <c r="R25" s="131"/>
      <c r="S25" s="233"/>
      <c r="T25" s="233"/>
      <c r="U25" s="233"/>
      <c r="V25" s="235"/>
      <c r="W25" s="230"/>
    </row>
    <row r="26" spans="1:26" s="7" customFormat="1" ht="18" customHeight="1">
      <c r="A26" s="232"/>
      <c r="B26" s="148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/>
    </row>
    <row r="27" spans="1:26" ht="18" customHeight="1">
      <c r="A27" s="232" t="s">
        <v>12</v>
      </c>
      <c r="B27" s="148"/>
      <c r="C27" s="131"/>
      <c r="D27" s="131"/>
      <c r="E27" s="131"/>
      <c r="F27" s="131"/>
      <c r="G27" s="132"/>
      <c r="H27" s="132"/>
      <c r="I27" s="132"/>
      <c r="J27" s="132"/>
      <c r="K27" s="131"/>
      <c r="L27" s="132"/>
      <c r="M27" s="131"/>
      <c r="N27" s="131"/>
      <c r="O27" s="130"/>
      <c r="P27" s="131"/>
      <c r="Q27" s="131"/>
      <c r="R27" s="131"/>
      <c r="S27" s="233"/>
      <c r="T27" s="233"/>
      <c r="U27" s="233"/>
      <c r="V27" s="235"/>
      <c r="W27" s="230"/>
    </row>
    <row r="28" spans="1:26" s="7" customFormat="1" ht="18" customHeight="1">
      <c r="A28" s="232"/>
      <c r="B28" s="148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4"/>
      <c r="P28" s="135"/>
      <c r="Q28" s="135"/>
      <c r="R28" s="135"/>
      <c r="S28" s="234"/>
      <c r="T28" s="234"/>
      <c r="U28" s="234"/>
      <c r="V28" s="236"/>
      <c r="W28" s="231"/>
    </row>
    <row r="29" spans="1:26" ht="18" customHeight="1">
      <c r="A29" s="232" t="s">
        <v>13</v>
      </c>
      <c r="B29" s="148"/>
      <c r="C29" s="131"/>
      <c r="D29" s="131"/>
      <c r="E29" s="131"/>
      <c r="F29" s="131"/>
      <c r="G29" s="132"/>
      <c r="H29" s="132"/>
      <c r="I29" s="132"/>
      <c r="J29" s="132"/>
      <c r="K29" s="132"/>
      <c r="L29" s="132"/>
      <c r="M29" s="132"/>
      <c r="N29" s="132"/>
      <c r="O29" s="132"/>
      <c r="P29" s="130"/>
      <c r="Q29" s="131"/>
      <c r="R29" s="131"/>
      <c r="S29" s="233"/>
      <c r="T29" s="233"/>
      <c r="U29" s="233"/>
      <c r="V29" s="235"/>
      <c r="W29" s="230"/>
    </row>
    <row r="30" spans="1:26" s="7" customFormat="1" ht="18" customHeight="1">
      <c r="A30" s="232"/>
      <c r="B30" s="148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4"/>
      <c r="Q30" s="135"/>
      <c r="R30" s="135"/>
      <c r="S30" s="234"/>
      <c r="T30" s="234"/>
      <c r="U30" s="234"/>
      <c r="V30" s="236"/>
      <c r="W30" s="231"/>
    </row>
    <row r="31" spans="1:26" ht="18" customHeight="1">
      <c r="A31" s="232" t="s">
        <v>14</v>
      </c>
      <c r="B31" s="148"/>
      <c r="C31" s="131"/>
      <c r="D31" s="131"/>
      <c r="E31" s="131"/>
      <c r="F31" s="131"/>
      <c r="G31" s="132"/>
      <c r="H31" s="132"/>
      <c r="I31" s="132"/>
      <c r="J31" s="132"/>
      <c r="K31" s="132"/>
      <c r="L31" s="132"/>
      <c r="M31" s="132"/>
      <c r="N31" s="132"/>
      <c r="O31" s="131"/>
      <c r="P31" s="131"/>
      <c r="Q31" s="130"/>
      <c r="R31" s="131"/>
      <c r="S31" s="233"/>
      <c r="T31" s="233"/>
      <c r="U31" s="233"/>
      <c r="V31" s="235"/>
      <c r="W31" s="230"/>
    </row>
    <row r="32" spans="1:26" s="7" customFormat="1" ht="18" customHeight="1">
      <c r="A32" s="232"/>
      <c r="B32" s="148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4"/>
      <c r="R32" s="135"/>
      <c r="S32" s="234"/>
      <c r="T32" s="234"/>
      <c r="U32" s="234"/>
      <c r="V32" s="236"/>
      <c r="W32" s="231"/>
    </row>
    <row r="33" spans="1:23" ht="18" customHeight="1">
      <c r="A33" s="232" t="s">
        <v>15</v>
      </c>
      <c r="B33" s="148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0"/>
      <c r="S33" s="233"/>
      <c r="T33" s="233"/>
      <c r="U33" s="233"/>
      <c r="V33" s="235"/>
      <c r="W33" s="230"/>
    </row>
    <row r="34" spans="1:23" s="7" customFormat="1" ht="18" customHeight="1">
      <c r="A34" s="232"/>
      <c r="B34" s="148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/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100</v>
      </c>
      <c r="W1" t="s">
        <v>113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2" t="s">
        <v>0</v>
      </c>
      <c r="C3" s="130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91</v>
      </c>
      <c r="W3" s="230" t="s">
        <v>110</v>
      </c>
    </row>
    <row r="4" spans="1:23" s="7" customFormat="1" ht="18" customHeight="1">
      <c r="A4" s="232"/>
      <c r="B4" s="147"/>
      <c r="C4" s="134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234"/>
      <c r="T4" s="234"/>
      <c r="U4" s="234"/>
      <c r="V4" s="236"/>
      <c r="W4" s="231" t="e">
        <f t="shared" ref="W4:W10" si="0">LEFT(U4,SEARCH("-",U4)-1)/RIGHT(U4,LEN(U4)-SEARCH("-",U4))</f>
        <v>#VALUE!</v>
      </c>
    </row>
    <row r="5" spans="1:23" ht="18" customHeight="1">
      <c r="A5" s="232" t="s">
        <v>1</v>
      </c>
      <c r="B5" s="147"/>
      <c r="C5" s="131"/>
      <c r="D5" s="130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233">
        <f t="shared" ref="S5" si="1">COUNTA(C6:R6)</f>
        <v>0</v>
      </c>
      <c r="T5" s="233">
        <f>SUM(C6:R6)</f>
        <v>0</v>
      </c>
      <c r="U5" s="233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92</v>
      </c>
      <c r="W5" s="230" t="e">
        <f t="shared" si="0"/>
        <v>#DIV/0!</v>
      </c>
    </row>
    <row r="6" spans="1:23" s="7" customFormat="1" ht="18" customHeight="1">
      <c r="A6" s="232"/>
      <c r="B6" s="147"/>
      <c r="C6" s="135"/>
      <c r="D6" s="134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234"/>
      <c r="T6" s="234"/>
      <c r="U6" s="234"/>
      <c r="V6" s="236"/>
      <c r="W6" s="231" t="e">
        <f t="shared" si="0"/>
        <v>#VALUE!</v>
      </c>
    </row>
    <row r="7" spans="1:23" ht="18" customHeight="1">
      <c r="A7" s="232" t="s">
        <v>2</v>
      </c>
      <c r="B7" s="147"/>
      <c r="C7" s="131"/>
      <c r="D7" s="131"/>
      <c r="E7" s="130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233">
        <f t="shared" ref="S7" si="3">COUNTA(C8:R8)</f>
        <v>0</v>
      </c>
      <c r="T7" s="233">
        <f>SUM(C8:R8)</f>
        <v>0</v>
      </c>
      <c r="U7" s="233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26</v>
      </c>
      <c r="W7" s="230" t="e">
        <f t="shared" si="0"/>
        <v>#DIV/0!</v>
      </c>
    </row>
    <row r="8" spans="1:23" s="7" customFormat="1" ht="18" customHeight="1">
      <c r="A8" s="232"/>
      <c r="B8" s="147"/>
      <c r="C8" s="135"/>
      <c r="D8" s="135"/>
      <c r="E8" s="134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234"/>
      <c r="T8" s="234"/>
      <c r="U8" s="234"/>
      <c r="V8" s="236"/>
      <c r="W8" s="231" t="e">
        <f t="shared" si="0"/>
        <v>#VALUE!</v>
      </c>
    </row>
    <row r="9" spans="1:23" ht="18" customHeight="1">
      <c r="A9" s="232" t="s">
        <v>3</v>
      </c>
      <c r="B9" s="147"/>
      <c r="C9" s="131"/>
      <c r="D9" s="131"/>
      <c r="E9" s="131"/>
      <c r="F9" s="130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233">
        <f t="shared" ref="S9" si="5">COUNTA(C10:R10)</f>
        <v>0</v>
      </c>
      <c r="T9" s="233">
        <f>SUM(C10:R10)</f>
        <v>0</v>
      </c>
      <c r="U9" s="233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105</v>
      </c>
      <c r="W9" s="230" t="e">
        <f t="shared" si="0"/>
        <v>#DIV/0!</v>
      </c>
    </row>
    <row r="10" spans="1:23" s="7" customFormat="1" ht="18" customHeight="1">
      <c r="A10" s="232"/>
      <c r="B10" s="147"/>
      <c r="C10" s="135"/>
      <c r="D10" s="135"/>
      <c r="E10" s="135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234"/>
      <c r="T10" s="234"/>
      <c r="U10" s="234"/>
      <c r="V10" s="236"/>
      <c r="W10" s="231" t="e">
        <f t="shared" si="0"/>
        <v>#VALUE!</v>
      </c>
    </row>
    <row r="11" spans="1:23" ht="18" customHeight="1">
      <c r="A11" s="232" t="s">
        <v>4</v>
      </c>
      <c r="B11" s="148"/>
      <c r="C11" s="131"/>
      <c r="D11" s="131"/>
      <c r="E11" s="131"/>
      <c r="F11" s="131"/>
      <c r="G11" s="130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233"/>
      <c r="T11" s="233"/>
      <c r="U11" s="233"/>
      <c r="V11" s="235"/>
      <c r="W11" s="230"/>
    </row>
    <row r="12" spans="1:23" s="7" customFormat="1" ht="18" customHeight="1">
      <c r="A12" s="232"/>
      <c r="B12" s="148"/>
      <c r="C12" s="135"/>
      <c r="D12" s="135"/>
      <c r="E12" s="135"/>
      <c r="F12" s="135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234"/>
      <c r="T12" s="234"/>
      <c r="U12" s="234"/>
      <c r="V12" s="236"/>
      <c r="W12" s="231"/>
    </row>
    <row r="13" spans="1:23" ht="18" customHeight="1">
      <c r="A13" s="232" t="s">
        <v>5</v>
      </c>
      <c r="B13" s="148"/>
      <c r="C13" s="131"/>
      <c r="D13" s="131"/>
      <c r="E13" s="131"/>
      <c r="F13" s="131"/>
      <c r="G13" s="131"/>
      <c r="H13" s="130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233"/>
      <c r="T13" s="233"/>
      <c r="U13" s="233"/>
      <c r="V13" s="235"/>
      <c r="W13" s="230"/>
    </row>
    <row r="14" spans="1:23" s="7" customFormat="1" ht="18" customHeight="1">
      <c r="A14" s="232"/>
      <c r="B14" s="148"/>
      <c r="C14" s="135"/>
      <c r="D14" s="135"/>
      <c r="E14" s="135"/>
      <c r="F14" s="135"/>
      <c r="G14" s="135"/>
      <c r="H14" s="134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234"/>
      <c r="T14" s="234"/>
      <c r="U14" s="234"/>
      <c r="V14" s="236"/>
      <c r="W14" s="231"/>
    </row>
    <row r="15" spans="1:23" ht="18" customHeight="1">
      <c r="A15" s="232" t="s">
        <v>6</v>
      </c>
      <c r="B15" s="148"/>
      <c r="C15" s="131"/>
      <c r="D15" s="131"/>
      <c r="E15" s="131"/>
      <c r="F15" s="131"/>
      <c r="G15" s="131"/>
      <c r="H15" s="131"/>
      <c r="I15" s="130"/>
      <c r="J15" s="131"/>
      <c r="K15" s="131"/>
      <c r="L15" s="131"/>
      <c r="M15" s="131"/>
      <c r="N15" s="131"/>
      <c r="O15" s="131"/>
      <c r="P15" s="131"/>
      <c r="Q15" s="131"/>
      <c r="R15" s="131"/>
      <c r="S15" s="233"/>
      <c r="T15" s="233"/>
      <c r="U15" s="233"/>
      <c r="V15" s="235"/>
      <c r="W15" s="230"/>
    </row>
    <row r="16" spans="1:23" s="7" customFormat="1" ht="18" customHeight="1">
      <c r="A16" s="232"/>
      <c r="B16" s="148"/>
      <c r="C16" s="135"/>
      <c r="D16" s="135"/>
      <c r="E16" s="135"/>
      <c r="F16" s="135"/>
      <c r="G16" s="135"/>
      <c r="H16" s="135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234"/>
      <c r="T16" s="234"/>
      <c r="U16" s="234"/>
      <c r="V16" s="236"/>
      <c r="W16" s="231"/>
    </row>
    <row r="17" spans="1:26" ht="18" customHeight="1">
      <c r="A17" s="232" t="s">
        <v>7</v>
      </c>
      <c r="B17" s="148"/>
      <c r="C17" s="131"/>
      <c r="D17" s="131"/>
      <c r="E17" s="131"/>
      <c r="F17" s="131"/>
      <c r="G17" s="131"/>
      <c r="H17" s="131"/>
      <c r="I17" s="131"/>
      <c r="J17" s="130"/>
      <c r="K17" s="132"/>
      <c r="L17" s="132"/>
      <c r="M17" s="131"/>
      <c r="N17" s="131"/>
      <c r="O17" s="131"/>
      <c r="P17" s="131"/>
      <c r="Q17" s="131"/>
      <c r="R17" s="131"/>
      <c r="S17" s="233"/>
      <c r="T17" s="233"/>
      <c r="U17" s="233"/>
      <c r="V17" s="235"/>
      <c r="W17" s="230"/>
      <c r="Z17" s="60"/>
    </row>
    <row r="18" spans="1:26" s="7" customFormat="1" ht="18" customHeight="1">
      <c r="A18" s="232"/>
      <c r="B18" s="148"/>
      <c r="C18" s="135"/>
      <c r="D18" s="135"/>
      <c r="E18" s="135"/>
      <c r="F18" s="135"/>
      <c r="G18" s="135"/>
      <c r="H18" s="135"/>
      <c r="I18" s="135"/>
      <c r="J18" s="134"/>
      <c r="K18" s="135"/>
      <c r="L18" s="135"/>
      <c r="M18" s="135"/>
      <c r="N18" s="135"/>
      <c r="O18" s="135"/>
      <c r="P18" s="135"/>
      <c r="Q18" s="135"/>
      <c r="R18" s="135"/>
      <c r="S18" s="234"/>
      <c r="T18" s="234"/>
      <c r="U18" s="234"/>
      <c r="V18" s="236"/>
      <c r="W18" s="231"/>
      <c r="Z18" s="60"/>
    </row>
    <row r="19" spans="1:26" ht="18" customHeight="1">
      <c r="A19" s="232" t="s">
        <v>8</v>
      </c>
      <c r="B19" s="148"/>
      <c r="C19" s="131"/>
      <c r="D19" s="131"/>
      <c r="E19" s="131"/>
      <c r="F19" s="131"/>
      <c r="G19" s="131"/>
      <c r="H19" s="131"/>
      <c r="I19" s="131"/>
      <c r="J19" s="131"/>
      <c r="K19" s="130"/>
      <c r="L19" s="131"/>
      <c r="M19" s="131"/>
      <c r="N19" s="131"/>
      <c r="O19" s="131"/>
      <c r="P19" s="131"/>
      <c r="Q19" s="131"/>
      <c r="R19" s="131"/>
      <c r="S19" s="233"/>
      <c r="T19" s="233"/>
      <c r="U19" s="233"/>
      <c r="V19" s="235"/>
      <c r="W19" s="230"/>
      <c r="Z19" s="60"/>
    </row>
    <row r="20" spans="1:26" s="7" customFormat="1" ht="18" customHeight="1">
      <c r="A20" s="232"/>
      <c r="B20" s="148"/>
      <c r="C20" s="135"/>
      <c r="D20" s="135"/>
      <c r="E20" s="135"/>
      <c r="F20" s="135"/>
      <c r="G20" s="135"/>
      <c r="H20" s="135"/>
      <c r="I20" s="135"/>
      <c r="J20" s="135"/>
      <c r="K20" s="134"/>
      <c r="L20" s="135"/>
      <c r="M20" s="135"/>
      <c r="N20" s="135"/>
      <c r="O20" s="135"/>
      <c r="P20" s="135"/>
      <c r="Q20" s="135"/>
      <c r="R20" s="135"/>
      <c r="S20" s="234"/>
      <c r="T20" s="234"/>
      <c r="U20" s="234"/>
      <c r="V20" s="236"/>
      <c r="W20" s="231"/>
      <c r="Z20" s="60"/>
    </row>
    <row r="21" spans="1:26" ht="18" customHeight="1">
      <c r="A21" s="232" t="s">
        <v>9</v>
      </c>
      <c r="B21" s="148"/>
      <c r="C21" s="131"/>
      <c r="D21" s="131"/>
      <c r="E21" s="131"/>
      <c r="F21" s="131"/>
      <c r="G21" s="131"/>
      <c r="H21" s="131"/>
      <c r="I21" s="131"/>
      <c r="J21" s="132"/>
      <c r="K21" s="131"/>
      <c r="L21" s="130"/>
      <c r="M21" s="131"/>
      <c r="N21" s="131"/>
      <c r="O21" s="131"/>
      <c r="P21" s="131"/>
      <c r="Q21" s="131"/>
      <c r="R21" s="131"/>
      <c r="S21" s="233"/>
      <c r="T21" s="233"/>
      <c r="U21" s="233"/>
      <c r="V21" s="235"/>
      <c r="W21" s="230"/>
      <c r="Z21" s="60"/>
    </row>
    <row r="22" spans="1:26" s="7" customFormat="1" ht="18" customHeight="1">
      <c r="A22" s="232"/>
      <c r="B22" s="148"/>
      <c r="C22" s="135"/>
      <c r="D22" s="135"/>
      <c r="E22" s="135"/>
      <c r="F22" s="135"/>
      <c r="G22" s="135"/>
      <c r="H22" s="135"/>
      <c r="I22" s="135"/>
      <c r="J22" s="135"/>
      <c r="K22" s="135"/>
      <c r="L22" s="134"/>
      <c r="M22" s="135"/>
      <c r="N22" s="135"/>
      <c r="O22" s="135"/>
      <c r="P22" s="135"/>
      <c r="Q22" s="135"/>
      <c r="R22" s="135"/>
      <c r="S22" s="234"/>
      <c r="T22" s="234"/>
      <c r="U22" s="234"/>
      <c r="V22" s="236"/>
      <c r="W22" s="231"/>
    </row>
    <row r="23" spans="1:26" ht="18" customHeight="1">
      <c r="A23" s="232" t="s">
        <v>10</v>
      </c>
      <c r="B23" s="148"/>
      <c r="C23" s="131"/>
      <c r="D23" s="131"/>
      <c r="E23" s="131"/>
      <c r="F23" s="131"/>
      <c r="G23" s="131"/>
      <c r="H23" s="131"/>
      <c r="I23" s="132"/>
      <c r="J23" s="132"/>
      <c r="K23" s="131"/>
      <c r="L23" s="132"/>
      <c r="M23" s="130"/>
      <c r="N23" s="131"/>
      <c r="O23" s="131"/>
      <c r="P23" s="131"/>
      <c r="Q23" s="131"/>
      <c r="R23" s="131"/>
      <c r="S23" s="233"/>
      <c r="T23" s="233"/>
      <c r="U23" s="233"/>
      <c r="V23" s="235"/>
      <c r="W23" s="230"/>
    </row>
    <row r="24" spans="1:26" s="7" customFormat="1" ht="18" customHeight="1">
      <c r="A24" s="232"/>
      <c r="B24" s="148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4"/>
      <c r="N24" s="135"/>
      <c r="O24" s="135"/>
      <c r="P24" s="135"/>
      <c r="Q24" s="135"/>
      <c r="R24" s="135"/>
      <c r="S24" s="234"/>
      <c r="T24" s="234"/>
      <c r="U24" s="234"/>
      <c r="V24" s="236"/>
      <c r="W24" s="231"/>
    </row>
    <row r="25" spans="1:26" ht="18" customHeight="1">
      <c r="A25" s="232" t="s">
        <v>11</v>
      </c>
      <c r="B25" s="148"/>
      <c r="C25" s="131"/>
      <c r="D25" s="131"/>
      <c r="E25" s="131"/>
      <c r="F25" s="131"/>
      <c r="G25" s="131"/>
      <c r="H25" s="132"/>
      <c r="I25" s="132"/>
      <c r="J25" s="132"/>
      <c r="K25" s="131"/>
      <c r="L25" s="132"/>
      <c r="M25" s="132"/>
      <c r="N25" s="130"/>
      <c r="O25" s="131"/>
      <c r="P25" s="131"/>
      <c r="Q25" s="131"/>
      <c r="R25" s="131"/>
      <c r="S25" s="233"/>
      <c r="T25" s="233"/>
      <c r="U25" s="233"/>
      <c r="V25" s="235"/>
      <c r="W25" s="230"/>
    </row>
    <row r="26" spans="1:26" s="7" customFormat="1" ht="18" customHeight="1">
      <c r="A26" s="232"/>
      <c r="B26" s="148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/>
    </row>
    <row r="27" spans="1:26" ht="18" customHeight="1">
      <c r="A27" s="232" t="s">
        <v>12</v>
      </c>
      <c r="B27" s="148"/>
      <c r="C27" s="131"/>
      <c r="D27" s="131"/>
      <c r="E27" s="131"/>
      <c r="F27" s="131"/>
      <c r="G27" s="132"/>
      <c r="H27" s="132"/>
      <c r="I27" s="132"/>
      <c r="J27" s="132"/>
      <c r="K27" s="131"/>
      <c r="L27" s="132"/>
      <c r="M27" s="131"/>
      <c r="N27" s="131"/>
      <c r="O27" s="130"/>
      <c r="P27" s="131"/>
      <c r="Q27" s="131"/>
      <c r="R27" s="131"/>
      <c r="S27" s="233"/>
      <c r="T27" s="233"/>
      <c r="U27" s="233"/>
      <c r="V27" s="235"/>
      <c r="W27" s="230"/>
    </row>
    <row r="28" spans="1:26" s="7" customFormat="1" ht="18" customHeight="1">
      <c r="A28" s="232"/>
      <c r="B28" s="148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4"/>
      <c r="P28" s="135"/>
      <c r="Q28" s="135"/>
      <c r="R28" s="135"/>
      <c r="S28" s="234"/>
      <c r="T28" s="234"/>
      <c r="U28" s="234"/>
      <c r="V28" s="236"/>
      <c r="W28" s="231"/>
    </row>
    <row r="29" spans="1:26" ht="18" customHeight="1">
      <c r="A29" s="232" t="s">
        <v>13</v>
      </c>
      <c r="B29" s="148"/>
      <c r="C29" s="131"/>
      <c r="D29" s="131"/>
      <c r="E29" s="131"/>
      <c r="F29" s="131"/>
      <c r="G29" s="132"/>
      <c r="H29" s="132"/>
      <c r="I29" s="132"/>
      <c r="J29" s="132"/>
      <c r="K29" s="132"/>
      <c r="L29" s="132"/>
      <c r="M29" s="132"/>
      <c r="N29" s="132"/>
      <c r="O29" s="132"/>
      <c r="P29" s="130"/>
      <c r="Q29" s="131"/>
      <c r="R29" s="131"/>
      <c r="S29" s="233"/>
      <c r="T29" s="233"/>
      <c r="U29" s="233"/>
      <c r="V29" s="235"/>
      <c r="W29" s="230"/>
    </row>
    <row r="30" spans="1:26" s="7" customFormat="1" ht="18" customHeight="1">
      <c r="A30" s="232"/>
      <c r="B30" s="148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4"/>
      <c r="Q30" s="135"/>
      <c r="R30" s="135"/>
      <c r="S30" s="234"/>
      <c r="T30" s="234"/>
      <c r="U30" s="234"/>
      <c r="V30" s="236"/>
      <c r="W30" s="231"/>
    </row>
    <row r="31" spans="1:26" ht="18" customHeight="1">
      <c r="A31" s="232" t="s">
        <v>14</v>
      </c>
      <c r="B31" s="148"/>
      <c r="C31" s="131"/>
      <c r="D31" s="131"/>
      <c r="E31" s="131"/>
      <c r="F31" s="131"/>
      <c r="G31" s="132"/>
      <c r="H31" s="132"/>
      <c r="I31" s="132"/>
      <c r="J31" s="132"/>
      <c r="K31" s="132"/>
      <c r="L31" s="132"/>
      <c r="M31" s="132"/>
      <c r="N31" s="132"/>
      <c r="O31" s="131"/>
      <c r="P31" s="131"/>
      <c r="Q31" s="130"/>
      <c r="R31" s="131"/>
      <c r="S31" s="233"/>
      <c r="T31" s="233"/>
      <c r="U31" s="233"/>
      <c r="V31" s="235"/>
      <c r="W31" s="230"/>
    </row>
    <row r="32" spans="1:26" s="7" customFormat="1" ht="18" customHeight="1">
      <c r="A32" s="232"/>
      <c r="B32" s="148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4"/>
      <c r="R32" s="135"/>
      <c r="S32" s="234"/>
      <c r="T32" s="234"/>
      <c r="U32" s="234"/>
      <c r="V32" s="236"/>
      <c r="W32" s="231"/>
    </row>
    <row r="33" spans="1:23" ht="18" customHeight="1">
      <c r="A33" s="232" t="s">
        <v>15</v>
      </c>
      <c r="B33" s="148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0"/>
      <c r="S33" s="233"/>
      <c r="T33" s="233"/>
      <c r="U33" s="233"/>
      <c r="V33" s="235"/>
      <c r="W33" s="230"/>
    </row>
    <row r="34" spans="1:23" s="7" customFormat="1" ht="18" customHeight="1">
      <c r="A34" s="232"/>
      <c r="B34" s="148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/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55" zoomScaleSheetLayoutView="70" workbookViewId="0"/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118</v>
      </c>
      <c r="W1" t="s">
        <v>25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9" t="s">
        <v>0</v>
      </c>
      <c r="C3" s="130"/>
      <c r="D3" s="131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  <c r="R3" s="133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91</v>
      </c>
      <c r="W3" s="230" t="s">
        <v>110</v>
      </c>
    </row>
    <row r="4" spans="1:23" s="7" customFormat="1" ht="18" customHeight="1">
      <c r="A4" s="239"/>
      <c r="B4" s="129"/>
      <c r="C4" s="134"/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7"/>
      <c r="S4" s="234"/>
      <c r="T4" s="234"/>
      <c r="U4" s="234"/>
      <c r="V4" s="236"/>
      <c r="W4" s="231" t="e">
        <f t="shared" ref="W4" si="0">LEFT(U4,SEARCH("-",U4)-1)/RIGHT(U4,LEN(U4)-SEARCH("-",U4))</f>
        <v>#VALUE!</v>
      </c>
    </row>
    <row r="5" spans="1:23" ht="18" customHeight="1">
      <c r="A5" s="239" t="s">
        <v>1</v>
      </c>
      <c r="B5" s="129"/>
      <c r="C5" s="131"/>
      <c r="D5" s="130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  <c r="R5" s="133"/>
      <c r="S5" s="233">
        <f t="shared" ref="S5" si="1">COUNTA(C6:R6)</f>
        <v>0</v>
      </c>
      <c r="T5" s="233">
        <f t="shared" ref="T5" si="2">SUM(C6:R6)</f>
        <v>0</v>
      </c>
      <c r="U5" s="233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26</v>
      </c>
      <c r="W5" s="230" t="e">
        <f t="shared" ref="W5:W34" si="4">LEFT(U5,SEARCH("-",U5)-1)/RIGHT(U5,LEN(U5)-SEARCH("-",U5))</f>
        <v>#DIV/0!</v>
      </c>
    </row>
    <row r="6" spans="1:23" s="7" customFormat="1" ht="18" customHeight="1">
      <c r="A6" s="239"/>
      <c r="B6" s="129"/>
      <c r="C6" s="135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  <c r="R6" s="137"/>
      <c r="S6" s="234"/>
      <c r="T6" s="234"/>
      <c r="U6" s="234"/>
      <c r="V6" s="236"/>
      <c r="W6" s="231" t="e">
        <f t="shared" si="4"/>
        <v>#VALUE!</v>
      </c>
    </row>
    <row r="7" spans="1:23" ht="18" customHeight="1">
      <c r="A7" s="239" t="s">
        <v>2</v>
      </c>
      <c r="B7" s="129"/>
      <c r="C7" s="131"/>
      <c r="D7" s="132"/>
      <c r="E7" s="130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  <c r="Q7" s="133"/>
      <c r="R7" s="133"/>
      <c r="S7" s="233">
        <f t="shared" ref="S7" si="5">COUNTA(C8:R8)</f>
        <v>0</v>
      </c>
      <c r="T7" s="233">
        <f t="shared" ref="T7" si="6">SUM(C8:R8)</f>
        <v>0</v>
      </c>
      <c r="U7" s="233" t="str">
        <f t="shared" ref="U7" si="7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92</v>
      </c>
      <c r="W7" s="230" t="e">
        <f t="shared" si="4"/>
        <v>#DIV/0!</v>
      </c>
    </row>
    <row r="8" spans="1:23" s="7" customFormat="1" ht="18" customHeight="1">
      <c r="A8" s="239"/>
      <c r="B8" s="129"/>
      <c r="C8" s="135"/>
      <c r="D8" s="136"/>
      <c r="E8" s="134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7"/>
      <c r="Q8" s="137"/>
      <c r="R8" s="137"/>
      <c r="S8" s="234"/>
      <c r="T8" s="234"/>
      <c r="U8" s="234"/>
      <c r="V8" s="236"/>
      <c r="W8" s="231" t="e">
        <f t="shared" si="4"/>
        <v>#VALUE!</v>
      </c>
    </row>
    <row r="9" spans="1:23" s="62" customFormat="1" ht="18" customHeight="1">
      <c r="A9" s="239" t="s">
        <v>3</v>
      </c>
      <c r="B9" s="129"/>
      <c r="C9" s="131"/>
      <c r="D9" s="131"/>
      <c r="E9" s="131"/>
      <c r="F9" s="138"/>
      <c r="G9" s="132"/>
      <c r="H9" s="132"/>
      <c r="I9" s="132"/>
      <c r="J9" s="132"/>
      <c r="K9" s="139"/>
      <c r="L9" s="132"/>
      <c r="M9" s="132"/>
      <c r="N9" s="132"/>
      <c r="O9" s="133"/>
      <c r="P9" s="139"/>
      <c r="Q9" s="133"/>
      <c r="R9" s="140"/>
      <c r="S9" s="233">
        <f t="shared" ref="S9" si="8">COUNTA(C10:R10)</f>
        <v>0</v>
      </c>
      <c r="T9" s="233">
        <f t="shared" ref="T9" si="9">SUM(C10:R10)</f>
        <v>0</v>
      </c>
      <c r="U9" s="233" t="str">
        <f t="shared" ref="U9" si="10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129</v>
      </c>
      <c r="W9" s="230" t="e">
        <f t="shared" si="4"/>
        <v>#DIV/0!</v>
      </c>
    </row>
    <row r="10" spans="1:23" s="63" customFormat="1" ht="18" customHeight="1">
      <c r="A10" s="239"/>
      <c r="B10" s="129"/>
      <c r="C10" s="135"/>
      <c r="D10" s="135"/>
      <c r="E10" s="135"/>
      <c r="F10" s="141"/>
      <c r="G10" s="136"/>
      <c r="H10" s="136"/>
      <c r="I10" s="136"/>
      <c r="J10" s="136"/>
      <c r="K10" s="142"/>
      <c r="L10" s="136"/>
      <c r="M10" s="136"/>
      <c r="N10" s="136"/>
      <c r="O10" s="137"/>
      <c r="P10" s="142"/>
      <c r="Q10" s="137"/>
      <c r="R10" s="143"/>
      <c r="S10" s="234"/>
      <c r="T10" s="234"/>
      <c r="U10" s="234"/>
      <c r="V10" s="236"/>
      <c r="W10" s="231" t="e">
        <f t="shared" si="4"/>
        <v>#VALUE!</v>
      </c>
    </row>
    <row r="11" spans="1:23" ht="18" customHeight="1">
      <c r="A11" s="239" t="s">
        <v>4</v>
      </c>
      <c r="B11" s="129"/>
      <c r="C11" s="131"/>
      <c r="D11" s="131"/>
      <c r="E11" s="131"/>
      <c r="F11" s="131"/>
      <c r="G11" s="130"/>
      <c r="H11" s="131"/>
      <c r="I11" s="131"/>
      <c r="J11" s="132"/>
      <c r="K11" s="132"/>
      <c r="L11" s="132"/>
      <c r="M11" s="132"/>
      <c r="N11" s="133"/>
      <c r="O11" s="131"/>
      <c r="P11" s="131"/>
      <c r="Q11" s="131"/>
      <c r="R11" s="131"/>
      <c r="S11" s="233">
        <f t="shared" ref="S11" si="11">COUNTA(C12:R12)</f>
        <v>0</v>
      </c>
      <c r="T11" s="233">
        <f t="shared" ref="T11" si="12">SUM(C12:R12)</f>
        <v>0</v>
      </c>
      <c r="U11" s="233" t="str">
        <f t="shared" ref="U11" si="13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235" t="s">
        <v>141</v>
      </c>
      <c r="W11" s="230" t="e">
        <f t="shared" si="4"/>
        <v>#DIV/0!</v>
      </c>
    </row>
    <row r="12" spans="1:23" s="7" customFormat="1" ht="18" customHeight="1">
      <c r="A12" s="239"/>
      <c r="B12" s="129"/>
      <c r="C12" s="135"/>
      <c r="D12" s="135"/>
      <c r="E12" s="135"/>
      <c r="F12" s="135"/>
      <c r="G12" s="134"/>
      <c r="H12" s="135"/>
      <c r="I12" s="135"/>
      <c r="J12" s="136"/>
      <c r="K12" s="136"/>
      <c r="L12" s="136"/>
      <c r="M12" s="136"/>
      <c r="N12" s="137"/>
      <c r="O12" s="135"/>
      <c r="P12" s="135"/>
      <c r="Q12" s="135"/>
      <c r="R12" s="135"/>
      <c r="S12" s="234"/>
      <c r="T12" s="234"/>
      <c r="U12" s="234"/>
      <c r="V12" s="236"/>
      <c r="W12" s="231" t="e">
        <f t="shared" si="4"/>
        <v>#VALUE!</v>
      </c>
    </row>
    <row r="13" spans="1:23" ht="18" customHeight="1">
      <c r="A13" s="239" t="s">
        <v>5</v>
      </c>
      <c r="B13" s="129"/>
      <c r="C13" s="131"/>
      <c r="D13" s="131"/>
      <c r="E13" s="131"/>
      <c r="F13" s="131"/>
      <c r="G13" s="131"/>
      <c r="H13" s="130"/>
      <c r="I13" s="131"/>
      <c r="J13" s="132"/>
      <c r="K13" s="132"/>
      <c r="L13" s="132"/>
      <c r="M13" s="133"/>
      <c r="N13" s="131"/>
      <c r="O13" s="131"/>
      <c r="P13" s="131"/>
      <c r="Q13" s="131"/>
      <c r="R13" s="131"/>
      <c r="S13" s="233">
        <f t="shared" ref="S13" si="14">COUNTA(C14:R14)</f>
        <v>0</v>
      </c>
      <c r="T13" s="233">
        <f t="shared" ref="T13" si="15">SUM(C14:R14)</f>
        <v>0</v>
      </c>
      <c r="U13" s="233" t="str">
        <f t="shared" ref="U13" si="16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235" t="s">
        <v>138</v>
      </c>
      <c r="W13" s="230" t="e">
        <f t="shared" si="4"/>
        <v>#DIV/0!</v>
      </c>
    </row>
    <row r="14" spans="1:23" s="7" customFormat="1" ht="18" customHeight="1">
      <c r="A14" s="239"/>
      <c r="B14" s="129"/>
      <c r="C14" s="135"/>
      <c r="D14" s="135"/>
      <c r="E14" s="135"/>
      <c r="F14" s="135"/>
      <c r="G14" s="135"/>
      <c r="H14" s="134"/>
      <c r="I14" s="135"/>
      <c r="J14" s="136"/>
      <c r="K14" s="136"/>
      <c r="L14" s="136"/>
      <c r="M14" s="137"/>
      <c r="N14" s="135"/>
      <c r="O14" s="135"/>
      <c r="P14" s="135"/>
      <c r="Q14" s="135"/>
      <c r="R14" s="135"/>
      <c r="S14" s="234"/>
      <c r="T14" s="234"/>
      <c r="U14" s="234"/>
      <c r="V14" s="236"/>
      <c r="W14" s="231" t="e">
        <f t="shared" si="4"/>
        <v>#VALUE!</v>
      </c>
    </row>
    <row r="15" spans="1:23" ht="18" customHeight="1">
      <c r="A15" s="239" t="s">
        <v>6</v>
      </c>
      <c r="B15" s="129"/>
      <c r="C15" s="132"/>
      <c r="D15" s="132"/>
      <c r="E15" s="132"/>
      <c r="F15" s="132"/>
      <c r="G15" s="132"/>
      <c r="H15" s="131"/>
      <c r="I15" s="130"/>
      <c r="J15" s="132"/>
      <c r="K15" s="132"/>
      <c r="L15" s="133"/>
      <c r="M15" s="133"/>
      <c r="N15" s="133"/>
      <c r="O15" s="133"/>
      <c r="P15" s="133"/>
      <c r="Q15" s="131"/>
      <c r="R15" s="131"/>
      <c r="S15" s="233">
        <f t="shared" ref="S15" si="17">COUNTA(C16:R16)</f>
        <v>0</v>
      </c>
      <c r="T15" s="233">
        <f t="shared" ref="T15" si="18">SUM(C16:R16)</f>
        <v>0</v>
      </c>
      <c r="U15" s="233" t="str">
        <f t="shared" ref="U15" si="19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235" t="s">
        <v>130</v>
      </c>
      <c r="W15" s="230" t="e">
        <f t="shared" si="4"/>
        <v>#DIV/0!</v>
      </c>
    </row>
    <row r="16" spans="1:23" s="7" customFormat="1" ht="18" customHeight="1">
      <c r="A16" s="239"/>
      <c r="B16" s="129"/>
      <c r="C16" s="136"/>
      <c r="D16" s="136"/>
      <c r="E16" s="136"/>
      <c r="F16" s="136"/>
      <c r="G16" s="136"/>
      <c r="H16" s="135"/>
      <c r="I16" s="134"/>
      <c r="J16" s="136"/>
      <c r="K16" s="136"/>
      <c r="L16" s="137"/>
      <c r="M16" s="137"/>
      <c r="N16" s="137"/>
      <c r="O16" s="137"/>
      <c r="P16" s="137"/>
      <c r="Q16" s="135"/>
      <c r="R16" s="135"/>
      <c r="S16" s="234"/>
      <c r="T16" s="234"/>
      <c r="U16" s="234"/>
      <c r="V16" s="236"/>
      <c r="W16" s="231" t="e">
        <f t="shared" si="4"/>
        <v>#VALUE!</v>
      </c>
    </row>
    <row r="17" spans="1:26" ht="18" customHeight="1">
      <c r="A17" s="239" t="s">
        <v>7</v>
      </c>
      <c r="B17" s="129"/>
      <c r="C17" s="132"/>
      <c r="D17" s="132"/>
      <c r="E17" s="132"/>
      <c r="F17" s="132"/>
      <c r="G17" s="132"/>
      <c r="H17" s="132"/>
      <c r="I17" s="132"/>
      <c r="J17" s="130"/>
      <c r="K17" s="133"/>
      <c r="L17" s="133"/>
      <c r="M17" s="131"/>
      <c r="N17" s="133"/>
      <c r="O17" s="133"/>
      <c r="P17" s="131"/>
      <c r="Q17" s="131"/>
      <c r="R17" s="131"/>
      <c r="S17" s="233">
        <f t="shared" ref="S17" si="20">COUNTA(C18:R18)</f>
        <v>0</v>
      </c>
      <c r="T17" s="233">
        <f t="shared" ref="T17" si="21">SUM(C18:R18)</f>
        <v>0</v>
      </c>
      <c r="U17" s="233" t="str">
        <f t="shared" ref="U17" si="22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235" t="s">
        <v>132</v>
      </c>
      <c r="W17" s="230" t="e">
        <f t="shared" si="4"/>
        <v>#DIV/0!</v>
      </c>
      <c r="Z17" s="60"/>
    </row>
    <row r="18" spans="1:26" s="7" customFormat="1" ht="18" customHeight="1">
      <c r="A18" s="239"/>
      <c r="B18" s="129"/>
      <c r="C18" s="136"/>
      <c r="D18" s="136"/>
      <c r="E18" s="136"/>
      <c r="F18" s="136"/>
      <c r="G18" s="136"/>
      <c r="H18" s="136"/>
      <c r="I18" s="136"/>
      <c r="J18" s="134"/>
      <c r="K18" s="137"/>
      <c r="L18" s="137"/>
      <c r="M18" s="135"/>
      <c r="N18" s="137"/>
      <c r="O18" s="137"/>
      <c r="P18" s="135"/>
      <c r="Q18" s="135"/>
      <c r="R18" s="135"/>
      <c r="S18" s="234"/>
      <c r="T18" s="234"/>
      <c r="U18" s="234"/>
      <c r="V18" s="236"/>
      <c r="W18" s="231" t="e">
        <f t="shared" si="4"/>
        <v>#VALUE!</v>
      </c>
      <c r="Z18" s="60"/>
    </row>
    <row r="19" spans="1:26" ht="18" customHeight="1">
      <c r="A19" s="239" t="s">
        <v>8</v>
      </c>
      <c r="B19" s="129"/>
      <c r="C19" s="131"/>
      <c r="D19" s="131"/>
      <c r="E19" s="131"/>
      <c r="F19" s="132"/>
      <c r="G19" s="132"/>
      <c r="H19" s="132"/>
      <c r="I19" s="132"/>
      <c r="J19" s="133"/>
      <c r="K19" s="130"/>
      <c r="L19" s="131"/>
      <c r="M19" s="131"/>
      <c r="N19" s="131"/>
      <c r="O19" s="131"/>
      <c r="P19" s="131"/>
      <c r="Q19" s="131"/>
      <c r="R19" s="131"/>
      <c r="S19" s="233">
        <f t="shared" ref="S19" si="23">COUNTA(C20:R20)</f>
        <v>0</v>
      </c>
      <c r="T19" s="233">
        <f t="shared" ref="T19" si="24">SUM(C20:R20)</f>
        <v>0</v>
      </c>
      <c r="U19" s="233" t="str">
        <f t="shared" ref="U19" si="25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235" t="s">
        <v>136</v>
      </c>
      <c r="W19" s="230" t="e">
        <f t="shared" si="4"/>
        <v>#DIV/0!</v>
      </c>
      <c r="Z19" s="60"/>
    </row>
    <row r="20" spans="1:26" s="7" customFormat="1" ht="18" customHeight="1">
      <c r="A20" s="239"/>
      <c r="B20" s="129"/>
      <c r="C20" s="135"/>
      <c r="D20" s="135"/>
      <c r="E20" s="135"/>
      <c r="F20" s="136"/>
      <c r="G20" s="136"/>
      <c r="H20" s="136"/>
      <c r="I20" s="136"/>
      <c r="J20" s="137"/>
      <c r="K20" s="134"/>
      <c r="L20" s="135"/>
      <c r="M20" s="135"/>
      <c r="N20" s="135"/>
      <c r="O20" s="135"/>
      <c r="P20" s="135"/>
      <c r="Q20" s="135"/>
      <c r="R20" s="135"/>
      <c r="S20" s="234"/>
      <c r="T20" s="234"/>
      <c r="U20" s="234"/>
      <c r="V20" s="236"/>
      <c r="W20" s="231" t="e">
        <f t="shared" si="4"/>
        <v>#VALUE!</v>
      </c>
      <c r="Z20" s="60"/>
    </row>
    <row r="21" spans="1:26" ht="18" customHeight="1">
      <c r="A21" s="239" t="s">
        <v>9</v>
      </c>
      <c r="B21" s="129"/>
      <c r="C21" s="132"/>
      <c r="D21" s="132"/>
      <c r="E21" s="132"/>
      <c r="F21" s="132"/>
      <c r="G21" s="132"/>
      <c r="H21" s="132"/>
      <c r="I21" s="133"/>
      <c r="J21" s="144"/>
      <c r="K21" s="131"/>
      <c r="L21" s="130"/>
      <c r="M21" s="131"/>
      <c r="N21" s="131"/>
      <c r="O21" s="131"/>
      <c r="P21" s="131"/>
      <c r="Q21" s="131"/>
      <c r="R21" s="131"/>
      <c r="S21" s="233">
        <f t="shared" ref="S21" si="26">COUNTA(C22:R22)</f>
        <v>0</v>
      </c>
      <c r="T21" s="233">
        <f t="shared" ref="T21" si="27">SUM(C22:R22)</f>
        <v>0</v>
      </c>
      <c r="U21" s="233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235" t="s">
        <v>134</v>
      </c>
      <c r="W21" s="230" t="e">
        <f t="shared" si="4"/>
        <v>#DIV/0!</v>
      </c>
      <c r="Z21" s="60"/>
    </row>
    <row r="22" spans="1:26" s="7" customFormat="1" ht="18" customHeight="1">
      <c r="A22" s="239"/>
      <c r="B22" s="129"/>
      <c r="C22" s="136"/>
      <c r="D22" s="136"/>
      <c r="E22" s="136"/>
      <c r="F22" s="136"/>
      <c r="G22" s="136"/>
      <c r="H22" s="136"/>
      <c r="I22" s="137"/>
      <c r="J22" s="135"/>
      <c r="K22" s="135"/>
      <c r="L22" s="134"/>
      <c r="M22" s="135"/>
      <c r="N22" s="135"/>
      <c r="O22" s="135"/>
      <c r="P22" s="135"/>
      <c r="Q22" s="135"/>
      <c r="R22" s="135"/>
      <c r="S22" s="234"/>
      <c r="T22" s="234"/>
      <c r="U22" s="234"/>
      <c r="V22" s="236"/>
      <c r="W22" s="231" t="e">
        <f t="shared" si="4"/>
        <v>#VALUE!</v>
      </c>
    </row>
    <row r="23" spans="1:26" ht="18" customHeight="1">
      <c r="A23" s="239" t="s">
        <v>10</v>
      </c>
      <c r="B23" s="129"/>
      <c r="C23" s="131"/>
      <c r="D23" s="132"/>
      <c r="E23" s="132"/>
      <c r="F23" s="132"/>
      <c r="G23" s="132"/>
      <c r="H23" s="133"/>
      <c r="I23" s="132"/>
      <c r="J23" s="132"/>
      <c r="K23" s="132"/>
      <c r="L23" s="132"/>
      <c r="M23" s="130"/>
      <c r="N23" s="131"/>
      <c r="O23" s="131"/>
      <c r="P23" s="131"/>
      <c r="Q23" s="131"/>
      <c r="R23" s="131"/>
      <c r="S23" s="233">
        <f t="shared" ref="S23" si="28">COUNTA(C24:R24)</f>
        <v>0</v>
      </c>
      <c r="T23" s="233">
        <f t="shared" ref="T23" si="29">SUM(C24:R24)</f>
        <v>0</v>
      </c>
      <c r="U23" s="233" t="str">
        <f t="shared" ref="U23" si="3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235" t="s">
        <v>140</v>
      </c>
      <c r="W23" s="230" t="e">
        <f t="shared" si="4"/>
        <v>#DIV/0!</v>
      </c>
    </row>
    <row r="24" spans="1:26" s="7" customFormat="1" ht="18" customHeight="1">
      <c r="A24" s="239"/>
      <c r="B24" s="129"/>
      <c r="C24" s="135"/>
      <c r="D24" s="136"/>
      <c r="E24" s="136"/>
      <c r="F24" s="136"/>
      <c r="G24" s="136"/>
      <c r="H24" s="137"/>
      <c r="I24" s="136"/>
      <c r="J24" s="135"/>
      <c r="K24" s="135"/>
      <c r="L24" s="135"/>
      <c r="M24" s="134"/>
      <c r="N24" s="135"/>
      <c r="O24" s="135"/>
      <c r="P24" s="135"/>
      <c r="Q24" s="135"/>
      <c r="R24" s="135"/>
      <c r="S24" s="234"/>
      <c r="T24" s="234"/>
      <c r="U24" s="234"/>
      <c r="V24" s="236"/>
      <c r="W24" s="231" t="e">
        <f t="shared" si="4"/>
        <v>#VALUE!</v>
      </c>
    </row>
    <row r="25" spans="1:26" ht="18" customHeight="1">
      <c r="A25" s="239" t="s">
        <v>11</v>
      </c>
      <c r="B25" s="129"/>
      <c r="C25" s="132"/>
      <c r="D25" s="132"/>
      <c r="E25" s="132"/>
      <c r="F25" s="132"/>
      <c r="G25" s="133"/>
      <c r="H25" s="132"/>
      <c r="I25" s="133"/>
      <c r="J25" s="133"/>
      <c r="K25" s="132"/>
      <c r="L25" s="132"/>
      <c r="M25" s="132"/>
      <c r="N25" s="130"/>
      <c r="O25" s="132"/>
      <c r="P25" s="132"/>
      <c r="Q25" s="132"/>
      <c r="R25" s="132"/>
      <c r="S25" s="233">
        <f t="shared" ref="S25" si="31">COUNTA(C26:R26)</f>
        <v>0</v>
      </c>
      <c r="T25" s="233">
        <f t="shared" ref="T25" si="32">SUM(C26:R26)</f>
        <v>0</v>
      </c>
      <c r="U25" s="233" t="str">
        <f t="shared" ref="U25" si="3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235" t="s">
        <v>131</v>
      </c>
      <c r="W25" s="230" t="e">
        <f t="shared" si="4"/>
        <v>#DIV/0!</v>
      </c>
    </row>
    <row r="26" spans="1:26" s="7" customFormat="1" ht="18" customHeight="1">
      <c r="A26" s="239"/>
      <c r="B26" s="129"/>
      <c r="C26" s="136"/>
      <c r="D26" s="136"/>
      <c r="E26" s="136"/>
      <c r="F26" s="136"/>
      <c r="G26" s="137"/>
      <c r="H26" s="135"/>
      <c r="I26" s="137"/>
      <c r="J26" s="137"/>
      <c r="K26" s="135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 t="e">
        <f t="shared" si="4"/>
        <v>#VALUE!</v>
      </c>
    </row>
    <row r="27" spans="1:26" ht="18" customHeight="1">
      <c r="A27" s="239" t="s">
        <v>12</v>
      </c>
      <c r="B27" s="129"/>
      <c r="C27" s="132"/>
      <c r="D27" s="132"/>
      <c r="E27" s="132"/>
      <c r="F27" s="133"/>
      <c r="G27" s="131"/>
      <c r="H27" s="131"/>
      <c r="I27" s="131"/>
      <c r="J27" s="131"/>
      <c r="K27" s="131"/>
      <c r="L27" s="131"/>
      <c r="M27" s="131"/>
      <c r="N27" s="131"/>
      <c r="O27" s="130"/>
      <c r="P27" s="131"/>
      <c r="Q27" s="132"/>
      <c r="R27" s="131"/>
      <c r="S27" s="233">
        <f t="shared" ref="S27" si="34">COUNTA(C28:R28)</f>
        <v>0</v>
      </c>
      <c r="T27" s="233">
        <f t="shared" ref="T27" si="35">SUM(C28:R28)</f>
        <v>0</v>
      </c>
      <c r="U27" s="233" t="str">
        <f t="shared" ref="U27" si="36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235" t="s">
        <v>137</v>
      </c>
      <c r="W27" s="230" t="e">
        <f t="shared" si="4"/>
        <v>#DIV/0!</v>
      </c>
    </row>
    <row r="28" spans="1:26" s="7" customFormat="1" ht="18" customHeight="1">
      <c r="A28" s="239"/>
      <c r="B28" s="129"/>
      <c r="C28" s="136"/>
      <c r="D28" s="136"/>
      <c r="E28" s="136"/>
      <c r="F28" s="137"/>
      <c r="G28" s="135"/>
      <c r="H28" s="135"/>
      <c r="I28" s="135"/>
      <c r="J28" s="135"/>
      <c r="K28" s="135"/>
      <c r="L28" s="135"/>
      <c r="M28" s="135"/>
      <c r="N28" s="135"/>
      <c r="O28" s="134"/>
      <c r="P28" s="135"/>
      <c r="Q28" s="136"/>
      <c r="R28" s="135"/>
      <c r="S28" s="234"/>
      <c r="T28" s="234"/>
      <c r="U28" s="234"/>
      <c r="V28" s="236"/>
      <c r="W28" s="231" t="e">
        <f t="shared" si="4"/>
        <v>#VALUE!</v>
      </c>
    </row>
    <row r="29" spans="1:26" ht="18" customHeight="1">
      <c r="A29" s="239" t="s">
        <v>13</v>
      </c>
      <c r="B29" s="129"/>
      <c r="C29" s="132"/>
      <c r="D29" s="132"/>
      <c r="E29" s="133"/>
      <c r="F29" s="133"/>
      <c r="G29" s="132"/>
      <c r="H29" s="132"/>
      <c r="I29" s="133"/>
      <c r="J29" s="132"/>
      <c r="K29" s="132"/>
      <c r="L29" s="132"/>
      <c r="M29" s="132"/>
      <c r="N29" s="132"/>
      <c r="O29" s="132"/>
      <c r="P29" s="130"/>
      <c r="Q29" s="132"/>
      <c r="R29" s="131"/>
      <c r="S29" s="233">
        <f t="shared" ref="S29" si="37">COUNTA(C30:R30)</f>
        <v>0</v>
      </c>
      <c r="T29" s="233">
        <f t="shared" ref="T29" si="38">SUM(C30:R30)</f>
        <v>0</v>
      </c>
      <c r="U29" s="233" t="str">
        <f t="shared" ref="U29" si="39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235" t="s">
        <v>133</v>
      </c>
      <c r="W29" s="230" t="e">
        <f t="shared" si="4"/>
        <v>#DIV/0!</v>
      </c>
    </row>
    <row r="30" spans="1:26" s="7" customFormat="1" ht="18" customHeight="1">
      <c r="A30" s="239"/>
      <c r="B30" s="129"/>
      <c r="C30" s="136"/>
      <c r="D30" s="136"/>
      <c r="E30" s="137"/>
      <c r="F30" s="137"/>
      <c r="G30" s="135"/>
      <c r="H30" s="135"/>
      <c r="I30" s="137"/>
      <c r="J30" s="136"/>
      <c r="K30" s="135"/>
      <c r="L30" s="136"/>
      <c r="M30" s="135"/>
      <c r="N30" s="136"/>
      <c r="O30" s="135"/>
      <c r="P30" s="134"/>
      <c r="Q30" s="136"/>
      <c r="R30" s="135"/>
      <c r="S30" s="234"/>
      <c r="T30" s="234"/>
      <c r="U30" s="234"/>
      <c r="V30" s="236"/>
      <c r="W30" s="231" t="e">
        <f t="shared" si="4"/>
        <v>#VALUE!</v>
      </c>
    </row>
    <row r="31" spans="1:26" ht="18" customHeight="1">
      <c r="A31" s="239" t="s">
        <v>14</v>
      </c>
      <c r="B31" s="129"/>
      <c r="C31" s="133"/>
      <c r="D31" s="133"/>
      <c r="E31" s="133"/>
      <c r="F31" s="133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0"/>
      <c r="R31" s="131"/>
      <c r="S31" s="233">
        <f t="shared" ref="S31" si="40">COUNTA(C32:R32)</f>
        <v>0</v>
      </c>
      <c r="T31" s="233">
        <f t="shared" ref="T31" si="41">SUM(C32:R32)</f>
        <v>0</v>
      </c>
      <c r="U31" s="233" t="str">
        <f t="shared" ref="U31" si="42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235" t="s">
        <v>139</v>
      </c>
      <c r="W31" s="230" t="e">
        <f t="shared" si="4"/>
        <v>#DIV/0!</v>
      </c>
    </row>
    <row r="32" spans="1:26" s="7" customFormat="1" ht="18" customHeight="1">
      <c r="A32" s="239"/>
      <c r="B32" s="129"/>
      <c r="C32" s="136"/>
      <c r="D32" s="137"/>
      <c r="E32" s="137"/>
      <c r="F32" s="137"/>
      <c r="G32" s="135"/>
      <c r="H32" s="135"/>
      <c r="I32" s="136"/>
      <c r="J32" s="136"/>
      <c r="K32" s="135"/>
      <c r="L32" s="136"/>
      <c r="M32" s="135"/>
      <c r="N32" s="136"/>
      <c r="O32" s="136"/>
      <c r="P32" s="136"/>
      <c r="Q32" s="134"/>
      <c r="R32" s="135"/>
      <c r="S32" s="234"/>
      <c r="T32" s="234"/>
      <c r="U32" s="234"/>
      <c r="V32" s="236"/>
      <c r="W32" s="231" t="e">
        <f t="shared" si="4"/>
        <v>#VALUE!</v>
      </c>
    </row>
    <row r="33" spans="1:23" ht="18" customHeight="1">
      <c r="A33" s="239" t="s">
        <v>15</v>
      </c>
      <c r="B33" s="129"/>
      <c r="C33" s="133"/>
      <c r="D33" s="131"/>
      <c r="E33" s="131"/>
      <c r="F33" s="131"/>
      <c r="G33" s="131"/>
      <c r="H33" s="131"/>
      <c r="I33" s="132"/>
      <c r="J33" s="131"/>
      <c r="K33" s="131"/>
      <c r="L33" s="131"/>
      <c r="M33" s="131"/>
      <c r="N33" s="131"/>
      <c r="O33" s="131"/>
      <c r="P33" s="131"/>
      <c r="Q33" s="131"/>
      <c r="R33" s="130"/>
      <c r="S33" s="233">
        <f t="shared" ref="S33" si="43">COUNTA(C34:R34)</f>
        <v>0</v>
      </c>
      <c r="T33" s="233">
        <f t="shared" ref="T33" si="44">SUM(C34:R34)</f>
        <v>0</v>
      </c>
      <c r="U33" s="233" t="str">
        <f t="shared" ref="U33" si="4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235" t="s">
        <v>135</v>
      </c>
      <c r="W33" s="230" t="e">
        <f t="shared" si="4"/>
        <v>#DIV/0!</v>
      </c>
    </row>
    <row r="34" spans="1:23" s="7" customFormat="1" ht="18" customHeight="1">
      <c r="A34" s="239"/>
      <c r="B34" s="129"/>
      <c r="C34" s="137"/>
      <c r="D34" s="135"/>
      <c r="E34" s="135"/>
      <c r="F34" s="135"/>
      <c r="G34" s="135"/>
      <c r="H34" s="135"/>
      <c r="I34" s="136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 t="e">
        <f t="shared" si="4"/>
        <v>#VALUE!</v>
      </c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8"/>
  <sheetViews>
    <sheetView view="pageBreakPreview" zoomScale="70" zoomScaleNormal="55" zoomScaleSheetLayoutView="70" workbookViewId="0"/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118</v>
      </c>
      <c r="W1" t="s">
        <v>71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9" t="s">
        <v>0</v>
      </c>
      <c r="B3" s="129"/>
      <c r="C3" s="130"/>
      <c r="D3" s="131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  <c r="R3" s="133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91</v>
      </c>
      <c r="W3" s="230" t="s">
        <v>110</v>
      </c>
    </row>
    <row r="4" spans="1:23" s="7" customFormat="1" ht="18" customHeight="1">
      <c r="A4" s="239"/>
      <c r="B4" s="129"/>
      <c r="C4" s="134"/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7"/>
      <c r="S4" s="234"/>
      <c r="T4" s="234"/>
      <c r="U4" s="234"/>
      <c r="V4" s="236"/>
      <c r="W4" s="231" t="e">
        <f t="shared" ref="W4:W34" si="0">LEFT(U4,SEARCH("-",U4)-1)/RIGHT(U4,LEN(U4)-SEARCH("-",U4))</f>
        <v>#VALUE!</v>
      </c>
    </row>
    <row r="5" spans="1:23" ht="18" customHeight="1">
      <c r="A5" s="239" t="s">
        <v>1</v>
      </c>
      <c r="B5" s="129"/>
      <c r="C5" s="131"/>
      <c r="D5" s="130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  <c r="R5" s="133"/>
      <c r="S5" s="233">
        <f t="shared" ref="S5" si="1">COUNTA(C6:R6)</f>
        <v>0</v>
      </c>
      <c r="T5" s="233">
        <f t="shared" ref="T5" si="2">SUM(C6:R6)</f>
        <v>0</v>
      </c>
      <c r="U5" s="233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26</v>
      </c>
      <c r="W5" s="230" t="e">
        <f t="shared" si="0"/>
        <v>#DIV/0!</v>
      </c>
    </row>
    <row r="6" spans="1:23" s="7" customFormat="1" ht="18" customHeight="1">
      <c r="A6" s="239"/>
      <c r="B6" s="129"/>
      <c r="C6" s="135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  <c r="R6" s="137"/>
      <c r="S6" s="234"/>
      <c r="T6" s="234"/>
      <c r="U6" s="234"/>
      <c r="V6" s="236"/>
      <c r="W6" s="231" t="e">
        <f t="shared" si="0"/>
        <v>#VALUE!</v>
      </c>
    </row>
    <row r="7" spans="1:23" ht="18" customHeight="1">
      <c r="A7" s="239" t="s">
        <v>2</v>
      </c>
      <c r="B7" s="129"/>
      <c r="C7" s="131"/>
      <c r="D7" s="132"/>
      <c r="E7" s="130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  <c r="Q7" s="133"/>
      <c r="R7" s="133"/>
      <c r="S7" s="233">
        <f t="shared" ref="S7" si="4">COUNTA(C8:R8)</f>
        <v>0</v>
      </c>
      <c r="T7" s="233">
        <f t="shared" ref="T7" si="5">SUM(C8:R8)</f>
        <v>0</v>
      </c>
      <c r="U7" s="233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92</v>
      </c>
      <c r="W7" s="230" t="e">
        <f t="shared" si="0"/>
        <v>#DIV/0!</v>
      </c>
    </row>
    <row r="8" spans="1:23" s="7" customFormat="1" ht="18" customHeight="1">
      <c r="A8" s="239"/>
      <c r="B8" s="129"/>
      <c r="C8" s="135"/>
      <c r="D8" s="136"/>
      <c r="E8" s="134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7"/>
      <c r="Q8" s="137"/>
      <c r="R8" s="137"/>
      <c r="S8" s="234"/>
      <c r="T8" s="234"/>
      <c r="U8" s="234"/>
      <c r="V8" s="236"/>
      <c r="W8" s="231" t="e">
        <f t="shared" si="0"/>
        <v>#VALUE!</v>
      </c>
    </row>
    <row r="9" spans="1:23" s="62" customFormat="1" ht="18" customHeight="1">
      <c r="A9" s="239" t="s">
        <v>3</v>
      </c>
      <c r="B9" s="129"/>
      <c r="C9" s="131"/>
      <c r="D9" s="131"/>
      <c r="E9" s="131"/>
      <c r="F9" s="138"/>
      <c r="G9" s="132"/>
      <c r="H9" s="132"/>
      <c r="I9" s="132"/>
      <c r="J9" s="132"/>
      <c r="K9" s="139"/>
      <c r="L9" s="132"/>
      <c r="M9" s="132"/>
      <c r="N9" s="132"/>
      <c r="O9" s="133"/>
      <c r="P9" s="139"/>
      <c r="Q9" s="133"/>
      <c r="R9" s="140"/>
      <c r="S9" s="233">
        <f t="shared" ref="S9" si="7">COUNTA(C10:R10)</f>
        <v>0</v>
      </c>
      <c r="T9" s="233">
        <f t="shared" ref="T9" si="8">SUM(C10:R10)</f>
        <v>0</v>
      </c>
      <c r="U9" s="233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129</v>
      </c>
      <c r="W9" s="230" t="e">
        <f t="shared" si="0"/>
        <v>#DIV/0!</v>
      </c>
    </row>
    <row r="10" spans="1:23" s="63" customFormat="1" ht="18" customHeight="1">
      <c r="A10" s="239"/>
      <c r="B10" s="129"/>
      <c r="C10" s="135"/>
      <c r="D10" s="135"/>
      <c r="E10" s="135"/>
      <c r="F10" s="141"/>
      <c r="G10" s="136"/>
      <c r="H10" s="136"/>
      <c r="I10" s="136"/>
      <c r="J10" s="136"/>
      <c r="K10" s="142"/>
      <c r="L10" s="136"/>
      <c r="M10" s="136"/>
      <c r="N10" s="136"/>
      <c r="O10" s="137"/>
      <c r="P10" s="142"/>
      <c r="Q10" s="137"/>
      <c r="R10" s="143"/>
      <c r="S10" s="234"/>
      <c r="T10" s="234"/>
      <c r="U10" s="234"/>
      <c r="V10" s="236"/>
      <c r="W10" s="231" t="e">
        <f t="shared" si="0"/>
        <v>#VALUE!</v>
      </c>
    </row>
    <row r="11" spans="1:23" ht="18" customHeight="1">
      <c r="A11" s="239" t="s">
        <v>4</v>
      </c>
      <c r="B11" s="129"/>
      <c r="C11" s="131"/>
      <c r="D11" s="131"/>
      <c r="E11" s="131"/>
      <c r="F11" s="131"/>
      <c r="G11" s="130"/>
      <c r="H11" s="131"/>
      <c r="I11" s="131"/>
      <c r="J11" s="132"/>
      <c r="K11" s="132"/>
      <c r="L11" s="132"/>
      <c r="M11" s="132"/>
      <c r="N11" s="133"/>
      <c r="O11" s="131"/>
      <c r="P11" s="131"/>
      <c r="Q11" s="131"/>
      <c r="R11" s="131"/>
      <c r="S11" s="233">
        <f t="shared" ref="S11" si="10">COUNTA(C12:R12)</f>
        <v>0</v>
      </c>
      <c r="T11" s="233">
        <f t="shared" ref="T11" si="11">SUM(C12:R12)</f>
        <v>0</v>
      </c>
      <c r="U11" s="233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235" t="s">
        <v>141</v>
      </c>
      <c r="W11" s="230" t="e">
        <f t="shared" si="0"/>
        <v>#DIV/0!</v>
      </c>
    </row>
    <row r="12" spans="1:23" s="7" customFormat="1" ht="18" customHeight="1">
      <c r="A12" s="239"/>
      <c r="B12" s="129"/>
      <c r="C12" s="135"/>
      <c r="D12" s="135"/>
      <c r="E12" s="135"/>
      <c r="F12" s="135"/>
      <c r="G12" s="134"/>
      <c r="H12" s="135"/>
      <c r="I12" s="135"/>
      <c r="J12" s="136"/>
      <c r="K12" s="136"/>
      <c r="L12" s="136"/>
      <c r="M12" s="136"/>
      <c r="N12" s="137"/>
      <c r="O12" s="135"/>
      <c r="P12" s="135"/>
      <c r="Q12" s="135"/>
      <c r="R12" s="135"/>
      <c r="S12" s="234"/>
      <c r="T12" s="234"/>
      <c r="U12" s="234"/>
      <c r="V12" s="236"/>
      <c r="W12" s="231" t="e">
        <f t="shared" si="0"/>
        <v>#VALUE!</v>
      </c>
    </row>
    <row r="13" spans="1:23" ht="18" customHeight="1">
      <c r="A13" s="239" t="s">
        <v>5</v>
      </c>
      <c r="B13" s="129"/>
      <c r="C13" s="131"/>
      <c r="D13" s="131"/>
      <c r="E13" s="131"/>
      <c r="F13" s="131"/>
      <c r="G13" s="131"/>
      <c r="H13" s="130"/>
      <c r="I13" s="131"/>
      <c r="J13" s="132"/>
      <c r="K13" s="132"/>
      <c r="L13" s="132"/>
      <c r="M13" s="133"/>
      <c r="N13" s="131"/>
      <c r="O13" s="131"/>
      <c r="P13" s="131"/>
      <c r="Q13" s="131"/>
      <c r="R13" s="131"/>
      <c r="S13" s="233">
        <f t="shared" ref="S13" si="13">COUNTA(C14:R14)</f>
        <v>0</v>
      </c>
      <c r="T13" s="233">
        <f t="shared" ref="T13" si="14">SUM(C14:R14)</f>
        <v>0</v>
      </c>
      <c r="U13" s="233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235" t="s">
        <v>138</v>
      </c>
      <c r="W13" s="230" t="e">
        <f t="shared" si="0"/>
        <v>#DIV/0!</v>
      </c>
    </row>
    <row r="14" spans="1:23" s="7" customFormat="1" ht="18" customHeight="1">
      <c r="A14" s="239"/>
      <c r="B14" s="129"/>
      <c r="C14" s="135"/>
      <c r="D14" s="135"/>
      <c r="E14" s="135"/>
      <c r="F14" s="135"/>
      <c r="G14" s="135"/>
      <c r="H14" s="134"/>
      <c r="I14" s="135"/>
      <c r="J14" s="136"/>
      <c r="K14" s="136"/>
      <c r="L14" s="136"/>
      <c r="M14" s="137"/>
      <c r="N14" s="135"/>
      <c r="O14" s="135"/>
      <c r="P14" s="135"/>
      <c r="Q14" s="135"/>
      <c r="R14" s="135"/>
      <c r="S14" s="234"/>
      <c r="T14" s="234"/>
      <c r="U14" s="234"/>
      <c r="V14" s="236"/>
      <c r="W14" s="231" t="e">
        <f t="shared" si="0"/>
        <v>#VALUE!</v>
      </c>
    </row>
    <row r="15" spans="1:23" ht="18" customHeight="1">
      <c r="A15" s="239" t="s">
        <v>6</v>
      </c>
      <c r="B15" s="129"/>
      <c r="C15" s="132"/>
      <c r="D15" s="132"/>
      <c r="E15" s="132"/>
      <c r="F15" s="132"/>
      <c r="G15" s="132"/>
      <c r="H15" s="131"/>
      <c r="I15" s="130"/>
      <c r="J15" s="132"/>
      <c r="K15" s="132"/>
      <c r="L15" s="133"/>
      <c r="M15" s="133"/>
      <c r="N15" s="133"/>
      <c r="O15" s="133"/>
      <c r="P15" s="133"/>
      <c r="Q15" s="131"/>
      <c r="R15" s="131"/>
      <c r="S15" s="233">
        <f t="shared" ref="S15" si="16">COUNTA(C16:R16)</f>
        <v>0</v>
      </c>
      <c r="T15" s="233">
        <f t="shared" ref="T15" si="17">SUM(C16:R16)</f>
        <v>0</v>
      </c>
      <c r="U15" s="233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235" t="s">
        <v>130</v>
      </c>
      <c r="W15" s="230" t="e">
        <f t="shared" si="0"/>
        <v>#DIV/0!</v>
      </c>
    </row>
    <row r="16" spans="1:23" s="7" customFormat="1" ht="18" customHeight="1">
      <c r="A16" s="239"/>
      <c r="B16" s="129"/>
      <c r="C16" s="136"/>
      <c r="D16" s="136"/>
      <c r="E16" s="136"/>
      <c r="F16" s="136"/>
      <c r="G16" s="136"/>
      <c r="H16" s="135"/>
      <c r="I16" s="134"/>
      <c r="J16" s="136"/>
      <c r="K16" s="136"/>
      <c r="L16" s="137"/>
      <c r="M16" s="137"/>
      <c r="N16" s="137"/>
      <c r="O16" s="137"/>
      <c r="P16" s="137"/>
      <c r="Q16" s="135"/>
      <c r="R16" s="135"/>
      <c r="S16" s="234"/>
      <c r="T16" s="234"/>
      <c r="U16" s="234"/>
      <c r="V16" s="236"/>
      <c r="W16" s="231" t="e">
        <f t="shared" si="0"/>
        <v>#VALUE!</v>
      </c>
    </row>
    <row r="17" spans="1:28" ht="18" customHeight="1">
      <c r="A17" s="239" t="s">
        <v>7</v>
      </c>
      <c r="B17" s="129"/>
      <c r="C17" s="132"/>
      <c r="D17" s="132"/>
      <c r="E17" s="132"/>
      <c r="F17" s="132"/>
      <c r="G17" s="132"/>
      <c r="H17" s="132"/>
      <c r="I17" s="132"/>
      <c r="J17" s="130"/>
      <c r="K17" s="133"/>
      <c r="L17" s="133"/>
      <c r="M17" s="131"/>
      <c r="N17" s="133"/>
      <c r="O17" s="133"/>
      <c r="P17" s="131"/>
      <c r="Q17" s="131"/>
      <c r="R17" s="131"/>
      <c r="S17" s="233">
        <f t="shared" ref="S17" si="19">COUNTA(C18:R18)</f>
        <v>0</v>
      </c>
      <c r="T17" s="233">
        <f t="shared" ref="T17" si="20">SUM(C18:R18)</f>
        <v>0</v>
      </c>
      <c r="U17" s="233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235" t="s">
        <v>132</v>
      </c>
      <c r="W17" s="230" t="e">
        <f t="shared" si="0"/>
        <v>#DIV/0!</v>
      </c>
      <c r="Z17" s="60"/>
    </row>
    <row r="18" spans="1:28" s="7" customFormat="1" ht="18" customHeight="1">
      <c r="A18" s="239"/>
      <c r="B18" s="129"/>
      <c r="C18" s="136"/>
      <c r="D18" s="136"/>
      <c r="E18" s="136"/>
      <c r="F18" s="136"/>
      <c r="G18" s="136"/>
      <c r="H18" s="136"/>
      <c r="I18" s="136"/>
      <c r="J18" s="134"/>
      <c r="K18" s="137"/>
      <c r="L18" s="137"/>
      <c r="M18" s="135"/>
      <c r="N18" s="137"/>
      <c r="O18" s="137"/>
      <c r="P18" s="135"/>
      <c r="Q18" s="135"/>
      <c r="R18" s="135"/>
      <c r="S18" s="234"/>
      <c r="T18" s="234"/>
      <c r="U18" s="234"/>
      <c r="V18" s="236"/>
      <c r="W18" s="231" t="e">
        <f t="shared" si="0"/>
        <v>#VALUE!</v>
      </c>
      <c r="Z18" s="60"/>
      <c r="AB18"/>
    </row>
    <row r="19" spans="1:28" ht="18" customHeight="1">
      <c r="A19" s="239" t="s">
        <v>8</v>
      </c>
      <c r="B19" s="129"/>
      <c r="C19" s="131"/>
      <c r="D19" s="131"/>
      <c r="E19" s="131"/>
      <c r="F19" s="132"/>
      <c r="G19" s="132"/>
      <c r="H19" s="132"/>
      <c r="I19" s="132"/>
      <c r="J19" s="133"/>
      <c r="K19" s="130"/>
      <c r="L19" s="131"/>
      <c r="M19" s="131"/>
      <c r="N19" s="131"/>
      <c r="O19" s="131"/>
      <c r="P19" s="131"/>
      <c r="Q19" s="131"/>
      <c r="R19" s="131"/>
      <c r="S19" s="233">
        <f t="shared" ref="S19" si="22">COUNTA(C20:R20)</f>
        <v>0</v>
      </c>
      <c r="T19" s="233">
        <f t="shared" ref="T19" si="23">SUM(C20:R20)</f>
        <v>0</v>
      </c>
      <c r="U19" s="233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235" t="s">
        <v>136</v>
      </c>
      <c r="W19" s="230" t="e">
        <f t="shared" si="0"/>
        <v>#DIV/0!</v>
      </c>
      <c r="Z19" s="60"/>
    </row>
    <row r="20" spans="1:28" s="7" customFormat="1" ht="18" customHeight="1">
      <c r="A20" s="239"/>
      <c r="B20" s="129"/>
      <c r="C20" s="135"/>
      <c r="D20" s="135"/>
      <c r="E20" s="135"/>
      <c r="F20" s="136"/>
      <c r="G20" s="136"/>
      <c r="H20" s="136"/>
      <c r="I20" s="136"/>
      <c r="J20" s="137"/>
      <c r="K20" s="134"/>
      <c r="L20" s="135"/>
      <c r="M20" s="135"/>
      <c r="N20" s="135"/>
      <c r="O20" s="135"/>
      <c r="P20" s="135"/>
      <c r="Q20" s="135"/>
      <c r="R20" s="135"/>
      <c r="S20" s="234"/>
      <c r="T20" s="234"/>
      <c r="U20" s="234"/>
      <c r="V20" s="236"/>
      <c r="W20" s="231" t="e">
        <f t="shared" si="0"/>
        <v>#VALUE!</v>
      </c>
      <c r="Z20" s="60"/>
    </row>
    <row r="21" spans="1:28" ht="18" customHeight="1">
      <c r="A21" s="239" t="s">
        <v>9</v>
      </c>
      <c r="B21" s="129"/>
      <c r="C21" s="132"/>
      <c r="D21" s="132"/>
      <c r="E21" s="132"/>
      <c r="F21" s="132"/>
      <c r="G21" s="132"/>
      <c r="H21" s="132"/>
      <c r="I21" s="133"/>
      <c r="J21" s="144"/>
      <c r="K21" s="131"/>
      <c r="L21" s="130"/>
      <c r="M21" s="131"/>
      <c r="N21" s="131"/>
      <c r="O21" s="131"/>
      <c r="P21" s="131"/>
      <c r="Q21" s="131"/>
      <c r="R21" s="131"/>
      <c r="S21" s="233">
        <f t="shared" ref="S21" si="25">COUNTA(C22:R22)</f>
        <v>0</v>
      </c>
      <c r="T21" s="233">
        <f t="shared" ref="T21" si="26">SUM(C22:R22)</f>
        <v>0</v>
      </c>
      <c r="U21" s="233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235" t="s">
        <v>134</v>
      </c>
      <c r="W21" s="230" t="e">
        <f t="shared" si="0"/>
        <v>#DIV/0!</v>
      </c>
      <c r="Z21" s="60"/>
    </row>
    <row r="22" spans="1:28" s="7" customFormat="1" ht="18" customHeight="1">
      <c r="A22" s="239"/>
      <c r="B22" s="129"/>
      <c r="C22" s="136"/>
      <c r="D22" s="136"/>
      <c r="E22" s="136"/>
      <c r="F22" s="136"/>
      <c r="G22" s="136"/>
      <c r="H22" s="136"/>
      <c r="I22" s="137"/>
      <c r="J22" s="135"/>
      <c r="K22" s="135"/>
      <c r="L22" s="134"/>
      <c r="M22" s="135"/>
      <c r="N22" s="135"/>
      <c r="O22" s="135"/>
      <c r="P22" s="135"/>
      <c r="Q22" s="135"/>
      <c r="R22" s="135"/>
      <c r="S22" s="234"/>
      <c r="T22" s="234"/>
      <c r="U22" s="234"/>
      <c r="V22" s="236"/>
      <c r="W22" s="231" t="e">
        <f t="shared" si="0"/>
        <v>#VALUE!</v>
      </c>
    </row>
    <row r="23" spans="1:28" ht="18" customHeight="1">
      <c r="A23" s="239" t="s">
        <v>10</v>
      </c>
      <c r="B23" s="129"/>
      <c r="C23" s="131"/>
      <c r="D23" s="132"/>
      <c r="E23" s="132"/>
      <c r="F23" s="132"/>
      <c r="G23" s="132"/>
      <c r="H23" s="133"/>
      <c r="I23" s="132"/>
      <c r="J23" s="132"/>
      <c r="K23" s="132"/>
      <c r="L23" s="132"/>
      <c r="M23" s="130"/>
      <c r="N23" s="131"/>
      <c r="O23" s="131"/>
      <c r="P23" s="131"/>
      <c r="Q23" s="131"/>
      <c r="R23" s="131"/>
      <c r="S23" s="233">
        <f t="shared" ref="S23" si="27">COUNTA(C24:R24)</f>
        <v>0</v>
      </c>
      <c r="T23" s="233">
        <f t="shared" ref="T23" si="28">SUM(C24:R24)</f>
        <v>0</v>
      </c>
      <c r="U23" s="233" t="str">
        <f t="shared" ref="U23" si="29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235" t="s">
        <v>140</v>
      </c>
      <c r="W23" s="230" t="e">
        <f t="shared" si="0"/>
        <v>#DIV/0!</v>
      </c>
    </row>
    <row r="24" spans="1:28" s="7" customFormat="1" ht="18" customHeight="1">
      <c r="A24" s="239"/>
      <c r="B24" s="129"/>
      <c r="C24" s="135"/>
      <c r="D24" s="136"/>
      <c r="E24" s="136"/>
      <c r="F24" s="136"/>
      <c r="G24" s="136"/>
      <c r="H24" s="137"/>
      <c r="I24" s="136"/>
      <c r="J24" s="135"/>
      <c r="K24" s="135"/>
      <c r="L24" s="135"/>
      <c r="M24" s="134"/>
      <c r="N24" s="135"/>
      <c r="O24" s="135"/>
      <c r="P24" s="135"/>
      <c r="Q24" s="135"/>
      <c r="R24" s="135"/>
      <c r="S24" s="234"/>
      <c r="T24" s="234"/>
      <c r="U24" s="234"/>
      <c r="V24" s="236"/>
      <c r="W24" s="231" t="e">
        <f t="shared" si="0"/>
        <v>#VALUE!</v>
      </c>
    </row>
    <row r="25" spans="1:28" ht="18" customHeight="1">
      <c r="A25" s="239" t="s">
        <v>11</v>
      </c>
      <c r="B25" s="129"/>
      <c r="C25" s="132"/>
      <c r="D25" s="132"/>
      <c r="E25" s="132"/>
      <c r="F25" s="132"/>
      <c r="G25" s="133"/>
      <c r="H25" s="132"/>
      <c r="I25" s="133"/>
      <c r="J25" s="133"/>
      <c r="K25" s="132"/>
      <c r="L25" s="132"/>
      <c r="M25" s="132"/>
      <c r="N25" s="130"/>
      <c r="O25" s="132"/>
      <c r="P25" s="132"/>
      <c r="Q25" s="132"/>
      <c r="R25" s="132"/>
      <c r="S25" s="233">
        <f t="shared" ref="S25" si="30">COUNTA(C26:R26)</f>
        <v>0</v>
      </c>
      <c r="T25" s="233">
        <f t="shared" ref="T25" si="31">SUM(C26:R26)</f>
        <v>0</v>
      </c>
      <c r="U25" s="233" t="str">
        <f t="shared" ref="U25" si="3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235" t="s">
        <v>131</v>
      </c>
      <c r="W25" s="230" t="e">
        <f t="shared" si="0"/>
        <v>#DIV/0!</v>
      </c>
    </row>
    <row r="26" spans="1:28" s="7" customFormat="1" ht="18" customHeight="1">
      <c r="A26" s="239"/>
      <c r="B26" s="129"/>
      <c r="C26" s="136"/>
      <c r="D26" s="136"/>
      <c r="E26" s="136"/>
      <c r="F26" s="136"/>
      <c r="G26" s="137"/>
      <c r="H26" s="135"/>
      <c r="I26" s="137"/>
      <c r="J26" s="137"/>
      <c r="K26" s="135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 t="e">
        <f t="shared" si="0"/>
        <v>#VALUE!</v>
      </c>
    </row>
    <row r="27" spans="1:28" ht="18" customHeight="1">
      <c r="A27" s="239" t="s">
        <v>12</v>
      </c>
      <c r="B27" s="129"/>
      <c r="C27" s="132"/>
      <c r="D27" s="132"/>
      <c r="E27" s="132"/>
      <c r="F27" s="133"/>
      <c r="G27" s="131"/>
      <c r="H27" s="131"/>
      <c r="I27" s="131"/>
      <c r="J27" s="131"/>
      <c r="K27" s="131"/>
      <c r="L27" s="131"/>
      <c r="M27" s="131"/>
      <c r="N27" s="131"/>
      <c r="O27" s="130"/>
      <c r="P27" s="131"/>
      <c r="Q27" s="132"/>
      <c r="R27" s="131"/>
      <c r="S27" s="233">
        <f t="shared" ref="S27" si="33">COUNTA(C28:R28)</f>
        <v>0</v>
      </c>
      <c r="T27" s="233">
        <f t="shared" ref="T27" si="34">SUM(C28:R28)</f>
        <v>0</v>
      </c>
      <c r="U27" s="233" t="str">
        <f t="shared" ref="U27" si="35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235" t="s">
        <v>137</v>
      </c>
      <c r="W27" s="230" t="e">
        <f t="shared" si="0"/>
        <v>#DIV/0!</v>
      </c>
    </row>
    <row r="28" spans="1:28" s="7" customFormat="1" ht="18" customHeight="1">
      <c r="A28" s="239"/>
      <c r="B28" s="129"/>
      <c r="C28" s="136"/>
      <c r="D28" s="136"/>
      <c r="E28" s="136"/>
      <c r="F28" s="137"/>
      <c r="G28" s="135"/>
      <c r="H28" s="135"/>
      <c r="I28" s="135"/>
      <c r="J28" s="135"/>
      <c r="K28" s="135"/>
      <c r="L28" s="135"/>
      <c r="M28" s="135"/>
      <c r="N28" s="135"/>
      <c r="O28" s="134"/>
      <c r="P28" s="135"/>
      <c r="Q28" s="136"/>
      <c r="R28" s="135"/>
      <c r="S28" s="234"/>
      <c r="T28" s="234"/>
      <c r="U28" s="234"/>
      <c r="V28" s="236"/>
      <c r="W28" s="231" t="e">
        <f t="shared" si="0"/>
        <v>#VALUE!</v>
      </c>
    </row>
    <row r="29" spans="1:28" ht="18" customHeight="1">
      <c r="A29" s="239" t="s">
        <v>13</v>
      </c>
      <c r="B29" s="129"/>
      <c r="C29" s="132"/>
      <c r="D29" s="132"/>
      <c r="E29" s="133"/>
      <c r="F29" s="133"/>
      <c r="G29" s="132"/>
      <c r="H29" s="132"/>
      <c r="I29" s="133"/>
      <c r="J29" s="132"/>
      <c r="K29" s="132"/>
      <c r="L29" s="132"/>
      <c r="M29" s="132"/>
      <c r="N29" s="132"/>
      <c r="O29" s="132"/>
      <c r="P29" s="130"/>
      <c r="Q29" s="132"/>
      <c r="R29" s="131"/>
      <c r="S29" s="233">
        <f t="shared" ref="S29" si="36">COUNTA(C30:R30)</f>
        <v>0</v>
      </c>
      <c r="T29" s="233">
        <f t="shared" ref="T29" si="37">SUM(C30:R30)</f>
        <v>0</v>
      </c>
      <c r="U29" s="233" t="str">
        <f t="shared" ref="U29" si="38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235" t="s">
        <v>133</v>
      </c>
      <c r="W29" s="230" t="e">
        <f t="shared" si="0"/>
        <v>#DIV/0!</v>
      </c>
    </row>
    <row r="30" spans="1:28" s="7" customFormat="1" ht="18" customHeight="1">
      <c r="A30" s="239"/>
      <c r="B30" s="129"/>
      <c r="C30" s="136"/>
      <c r="D30" s="136"/>
      <c r="E30" s="137"/>
      <c r="F30" s="137"/>
      <c r="G30" s="135"/>
      <c r="H30" s="135"/>
      <c r="I30" s="137"/>
      <c r="J30" s="136"/>
      <c r="K30" s="135"/>
      <c r="L30" s="136"/>
      <c r="M30" s="135"/>
      <c r="N30" s="136"/>
      <c r="O30" s="135"/>
      <c r="P30" s="134"/>
      <c r="Q30" s="136"/>
      <c r="R30" s="135"/>
      <c r="S30" s="234"/>
      <c r="T30" s="234"/>
      <c r="U30" s="234"/>
      <c r="V30" s="236"/>
      <c r="W30" s="231" t="e">
        <f t="shared" si="0"/>
        <v>#VALUE!</v>
      </c>
    </row>
    <row r="31" spans="1:28" ht="18" customHeight="1">
      <c r="A31" s="239" t="s">
        <v>14</v>
      </c>
      <c r="B31" s="129"/>
      <c r="C31" s="133"/>
      <c r="D31" s="133"/>
      <c r="E31" s="133"/>
      <c r="F31" s="133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0"/>
      <c r="R31" s="131"/>
      <c r="S31" s="233">
        <f t="shared" ref="S31" si="39">COUNTA(C32:R32)</f>
        <v>0</v>
      </c>
      <c r="T31" s="233">
        <f t="shared" ref="T31" si="40">SUM(C32:R32)</f>
        <v>0</v>
      </c>
      <c r="U31" s="233" t="str">
        <f t="shared" ref="U31" si="41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235" t="s">
        <v>139</v>
      </c>
      <c r="W31" s="230" t="e">
        <f t="shared" si="0"/>
        <v>#DIV/0!</v>
      </c>
    </row>
    <row r="32" spans="1:28" s="7" customFormat="1" ht="18" customHeight="1">
      <c r="A32" s="239"/>
      <c r="B32" s="129"/>
      <c r="C32" s="136"/>
      <c r="D32" s="137"/>
      <c r="E32" s="137"/>
      <c r="F32" s="137"/>
      <c r="G32" s="135"/>
      <c r="H32" s="135"/>
      <c r="I32" s="136"/>
      <c r="J32" s="136"/>
      <c r="K32" s="135"/>
      <c r="L32" s="136"/>
      <c r="M32" s="135"/>
      <c r="N32" s="136"/>
      <c r="O32" s="136"/>
      <c r="P32" s="136"/>
      <c r="Q32" s="134"/>
      <c r="R32" s="135"/>
      <c r="S32" s="234"/>
      <c r="T32" s="234"/>
      <c r="U32" s="234"/>
      <c r="V32" s="236"/>
      <c r="W32" s="231" t="e">
        <f t="shared" si="0"/>
        <v>#VALUE!</v>
      </c>
    </row>
    <row r="33" spans="1:23" ht="18" customHeight="1">
      <c r="A33" s="239" t="s">
        <v>15</v>
      </c>
      <c r="B33" s="129"/>
      <c r="C33" s="133"/>
      <c r="D33" s="131"/>
      <c r="E33" s="131"/>
      <c r="F33" s="131"/>
      <c r="G33" s="131"/>
      <c r="H33" s="131"/>
      <c r="I33" s="132"/>
      <c r="J33" s="131"/>
      <c r="K33" s="131"/>
      <c r="L33" s="131"/>
      <c r="M33" s="131"/>
      <c r="N33" s="131"/>
      <c r="O33" s="131"/>
      <c r="P33" s="131"/>
      <c r="Q33" s="131"/>
      <c r="R33" s="130"/>
      <c r="S33" s="233">
        <f t="shared" ref="S33" si="42">COUNTA(C34:R34)</f>
        <v>0</v>
      </c>
      <c r="T33" s="233">
        <f t="shared" ref="T33" si="43">SUM(C34:R34)</f>
        <v>0</v>
      </c>
      <c r="U33" s="233" t="str">
        <f t="shared" ref="U33" si="44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235" t="s">
        <v>135</v>
      </c>
      <c r="W33" s="230" t="e">
        <f t="shared" si="0"/>
        <v>#DIV/0!</v>
      </c>
    </row>
    <row r="34" spans="1:23" s="7" customFormat="1" ht="18" customHeight="1">
      <c r="A34" s="239"/>
      <c r="B34" s="129"/>
      <c r="C34" s="137"/>
      <c r="D34" s="135"/>
      <c r="E34" s="135"/>
      <c r="F34" s="135"/>
      <c r="G34" s="135"/>
      <c r="H34" s="135"/>
      <c r="I34" s="136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 t="e">
        <f t="shared" si="0"/>
        <v>#VALUE!</v>
      </c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55" zoomScaleSheetLayoutView="70" workbookViewId="0"/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118</v>
      </c>
      <c r="W1" t="s">
        <v>113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9" t="s">
        <v>0</v>
      </c>
      <c r="B3" s="129"/>
      <c r="C3" s="130"/>
      <c r="D3" s="131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  <c r="R3" s="133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91</v>
      </c>
      <c r="W3" s="230" t="s">
        <v>110</v>
      </c>
    </row>
    <row r="4" spans="1:23" s="7" customFormat="1" ht="18" customHeight="1">
      <c r="A4" s="239"/>
      <c r="B4" s="129"/>
      <c r="C4" s="134"/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7"/>
      <c r="S4" s="234"/>
      <c r="T4" s="234"/>
      <c r="U4" s="234"/>
      <c r="V4" s="236"/>
      <c r="W4" s="231" t="e">
        <f t="shared" ref="W4:W34" si="0">LEFT(U4,SEARCH("-",U4)-1)/RIGHT(U4,LEN(U4)-SEARCH("-",U4))</f>
        <v>#VALUE!</v>
      </c>
    </row>
    <row r="5" spans="1:23" ht="18" customHeight="1">
      <c r="A5" s="239" t="s">
        <v>1</v>
      </c>
      <c r="B5" s="129"/>
      <c r="C5" s="131"/>
      <c r="D5" s="130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  <c r="R5" s="133"/>
      <c r="S5" s="233">
        <f t="shared" ref="S5" si="1">COUNTA(C6:R6)</f>
        <v>0</v>
      </c>
      <c r="T5" s="233">
        <f t="shared" ref="T5" si="2">SUM(C6:R6)</f>
        <v>0</v>
      </c>
      <c r="U5" s="233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26</v>
      </c>
      <c r="W5" s="230" t="e">
        <f t="shared" si="0"/>
        <v>#DIV/0!</v>
      </c>
    </row>
    <row r="6" spans="1:23" s="7" customFormat="1" ht="18" customHeight="1">
      <c r="A6" s="239"/>
      <c r="B6"/>
      <c r="C6" s="135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  <c r="R6" s="137"/>
      <c r="S6" s="234"/>
      <c r="T6" s="234"/>
      <c r="U6" s="234"/>
      <c r="V6" s="236"/>
      <c r="W6" s="231" t="e">
        <f t="shared" si="0"/>
        <v>#VALUE!</v>
      </c>
    </row>
    <row r="7" spans="1:23" ht="18" customHeight="1">
      <c r="A7" s="239" t="s">
        <v>2</v>
      </c>
      <c r="B7" s="129"/>
      <c r="C7" s="131"/>
      <c r="D7" s="132"/>
      <c r="E7" s="130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  <c r="Q7" s="133"/>
      <c r="R7" s="133"/>
      <c r="S7" s="233">
        <f t="shared" ref="S7" si="4">COUNTA(C8:R8)</f>
        <v>0</v>
      </c>
      <c r="T7" s="233">
        <f t="shared" ref="T7" si="5">SUM(C8:R8)</f>
        <v>0</v>
      </c>
      <c r="U7" s="233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92</v>
      </c>
      <c r="W7" s="230" t="e">
        <f t="shared" si="0"/>
        <v>#DIV/0!</v>
      </c>
    </row>
    <row r="8" spans="1:23" s="7" customFormat="1" ht="18" customHeight="1">
      <c r="A8" s="239"/>
      <c r="B8" s="129"/>
      <c r="C8" s="135"/>
      <c r="D8" s="136"/>
      <c r="E8" s="134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7"/>
      <c r="Q8" s="137"/>
      <c r="R8" s="137"/>
      <c r="S8" s="234"/>
      <c r="T8" s="234"/>
      <c r="U8" s="234"/>
      <c r="V8" s="236"/>
      <c r="W8" s="231" t="e">
        <f t="shared" si="0"/>
        <v>#VALUE!</v>
      </c>
    </row>
    <row r="9" spans="1:23" s="62" customFormat="1" ht="18" customHeight="1">
      <c r="A9" s="239" t="s">
        <v>3</v>
      </c>
      <c r="B9" s="129"/>
      <c r="C9" s="131"/>
      <c r="D9" s="131"/>
      <c r="E9" s="131"/>
      <c r="F9" s="138"/>
      <c r="G9" s="132"/>
      <c r="H9" s="132"/>
      <c r="I9" s="132"/>
      <c r="J9" s="132"/>
      <c r="K9" s="139"/>
      <c r="L9" s="132"/>
      <c r="M9" s="132"/>
      <c r="N9" s="132"/>
      <c r="O9" s="133"/>
      <c r="P9" s="139"/>
      <c r="Q9" s="133"/>
      <c r="R9" s="140"/>
      <c r="S9" s="233">
        <f t="shared" ref="S9" si="7">COUNTA(C10:R10)</f>
        <v>0</v>
      </c>
      <c r="T9" s="233">
        <f t="shared" ref="T9" si="8">SUM(C10:R10)</f>
        <v>0</v>
      </c>
      <c r="U9" s="233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129</v>
      </c>
      <c r="W9" s="230" t="e">
        <f t="shared" si="0"/>
        <v>#DIV/0!</v>
      </c>
    </row>
    <row r="10" spans="1:23" s="63" customFormat="1" ht="18" customHeight="1">
      <c r="A10" s="239"/>
      <c r="B10" s="129"/>
      <c r="C10" s="135"/>
      <c r="D10" s="135"/>
      <c r="E10" s="135"/>
      <c r="F10" s="141"/>
      <c r="G10" s="136"/>
      <c r="H10" s="136"/>
      <c r="I10" s="136"/>
      <c r="J10" s="136"/>
      <c r="K10" s="142"/>
      <c r="L10" s="136"/>
      <c r="M10" s="136"/>
      <c r="N10" s="136"/>
      <c r="O10" s="137"/>
      <c r="P10" s="142"/>
      <c r="Q10" s="137"/>
      <c r="R10" s="143"/>
      <c r="S10" s="234"/>
      <c r="T10" s="234"/>
      <c r="U10" s="234"/>
      <c r="V10" s="236"/>
      <c r="W10" s="231" t="e">
        <f t="shared" si="0"/>
        <v>#VALUE!</v>
      </c>
    </row>
    <row r="11" spans="1:23" ht="18" customHeight="1">
      <c r="A11" s="239" t="s">
        <v>4</v>
      </c>
      <c r="B11" s="129"/>
      <c r="C11" s="131"/>
      <c r="D11" s="131"/>
      <c r="E11" s="131"/>
      <c r="F11" s="131"/>
      <c r="G11" s="130"/>
      <c r="H11" s="131"/>
      <c r="I11" s="131"/>
      <c r="J11" s="132"/>
      <c r="K11" s="132"/>
      <c r="L11" s="132"/>
      <c r="M11" s="132"/>
      <c r="N11" s="133"/>
      <c r="O11" s="131"/>
      <c r="P11" s="131"/>
      <c r="Q11" s="131"/>
      <c r="R11" s="131"/>
      <c r="S11" s="233">
        <f t="shared" ref="S11" si="10">COUNTA(C12:R12)</f>
        <v>0</v>
      </c>
      <c r="T11" s="233">
        <f t="shared" ref="T11" si="11">SUM(C12:R12)</f>
        <v>0</v>
      </c>
      <c r="U11" s="233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235" t="s">
        <v>141</v>
      </c>
      <c r="W11" s="230" t="e">
        <f t="shared" si="0"/>
        <v>#DIV/0!</v>
      </c>
    </row>
    <row r="12" spans="1:23" s="7" customFormat="1" ht="18" customHeight="1">
      <c r="A12" s="239"/>
      <c r="B12" s="129"/>
      <c r="C12" s="135"/>
      <c r="D12" s="135"/>
      <c r="E12" s="135"/>
      <c r="F12" s="135"/>
      <c r="G12" s="134"/>
      <c r="H12" s="135"/>
      <c r="I12" s="135"/>
      <c r="J12" s="136"/>
      <c r="K12" s="136"/>
      <c r="L12" s="136"/>
      <c r="M12" s="136"/>
      <c r="N12" s="137"/>
      <c r="O12" s="135"/>
      <c r="P12" s="135"/>
      <c r="Q12" s="135"/>
      <c r="R12" s="135"/>
      <c r="S12" s="234"/>
      <c r="T12" s="234"/>
      <c r="U12" s="234"/>
      <c r="V12" s="236"/>
      <c r="W12" s="231" t="e">
        <f t="shared" si="0"/>
        <v>#VALUE!</v>
      </c>
    </row>
    <row r="13" spans="1:23" ht="18" customHeight="1">
      <c r="A13" s="239" t="s">
        <v>5</v>
      </c>
      <c r="B13" s="129"/>
      <c r="C13" s="131"/>
      <c r="D13" s="131"/>
      <c r="E13" s="131"/>
      <c r="F13" s="131"/>
      <c r="G13" s="131"/>
      <c r="H13" s="130"/>
      <c r="I13" s="131"/>
      <c r="J13" s="132"/>
      <c r="K13" s="132"/>
      <c r="L13" s="132"/>
      <c r="M13" s="133"/>
      <c r="N13" s="131"/>
      <c r="O13" s="131"/>
      <c r="P13" s="131"/>
      <c r="Q13" s="131"/>
      <c r="R13" s="131"/>
      <c r="S13" s="233">
        <f t="shared" ref="S13" si="13">COUNTA(C14:R14)</f>
        <v>0</v>
      </c>
      <c r="T13" s="233">
        <f t="shared" ref="T13" si="14">SUM(C14:R14)</f>
        <v>0</v>
      </c>
      <c r="U13" s="233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235" t="s">
        <v>138</v>
      </c>
      <c r="W13" s="230" t="e">
        <f t="shared" si="0"/>
        <v>#DIV/0!</v>
      </c>
    </row>
    <row r="14" spans="1:23" s="7" customFormat="1" ht="18" customHeight="1">
      <c r="A14" s="239"/>
      <c r="B14" s="129"/>
      <c r="C14" s="135"/>
      <c r="D14" s="135"/>
      <c r="E14" s="135"/>
      <c r="F14" s="135"/>
      <c r="G14" s="135"/>
      <c r="H14" s="134"/>
      <c r="I14" s="135"/>
      <c r="J14" s="136"/>
      <c r="K14" s="136"/>
      <c r="L14" s="136"/>
      <c r="M14" s="137"/>
      <c r="N14" s="135"/>
      <c r="O14" s="135"/>
      <c r="P14" s="135"/>
      <c r="Q14" s="135"/>
      <c r="R14" s="135"/>
      <c r="S14" s="234"/>
      <c r="T14" s="234"/>
      <c r="U14" s="234"/>
      <c r="V14" s="236"/>
      <c r="W14" s="231" t="e">
        <f t="shared" si="0"/>
        <v>#VALUE!</v>
      </c>
    </row>
    <row r="15" spans="1:23" ht="18" customHeight="1">
      <c r="A15" s="239" t="s">
        <v>6</v>
      </c>
      <c r="B15" s="129"/>
      <c r="C15" s="132"/>
      <c r="D15" s="132"/>
      <c r="E15" s="132"/>
      <c r="F15" s="132"/>
      <c r="G15" s="132"/>
      <c r="H15" s="131"/>
      <c r="I15" s="130"/>
      <c r="J15" s="132"/>
      <c r="K15" s="132"/>
      <c r="L15" s="133"/>
      <c r="M15" s="133"/>
      <c r="N15" s="133"/>
      <c r="O15" s="133"/>
      <c r="P15" s="133"/>
      <c r="Q15" s="131"/>
      <c r="R15" s="131"/>
      <c r="S15" s="233">
        <f t="shared" ref="S15" si="16">COUNTA(C16:R16)</f>
        <v>0</v>
      </c>
      <c r="T15" s="233">
        <f t="shared" ref="T15" si="17">SUM(C16:R16)</f>
        <v>0</v>
      </c>
      <c r="U15" s="233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235" t="s">
        <v>130</v>
      </c>
      <c r="W15" s="230" t="e">
        <f t="shared" si="0"/>
        <v>#DIV/0!</v>
      </c>
    </row>
    <row r="16" spans="1:23" s="7" customFormat="1" ht="18" customHeight="1">
      <c r="A16" s="239"/>
      <c r="B16" s="129"/>
      <c r="C16" s="136"/>
      <c r="D16" s="136"/>
      <c r="E16" s="136"/>
      <c r="F16" s="136"/>
      <c r="G16" s="136"/>
      <c r="H16" s="135"/>
      <c r="I16" s="134"/>
      <c r="J16" s="136"/>
      <c r="K16" s="136"/>
      <c r="L16" s="137"/>
      <c r="M16" s="137"/>
      <c r="N16" s="137"/>
      <c r="O16" s="137"/>
      <c r="P16" s="137"/>
      <c r="Q16" s="135"/>
      <c r="R16" s="135"/>
      <c r="S16" s="234"/>
      <c r="T16" s="234"/>
      <c r="U16" s="234"/>
      <c r="V16" s="236"/>
      <c r="W16" s="231" t="e">
        <f t="shared" si="0"/>
        <v>#VALUE!</v>
      </c>
    </row>
    <row r="17" spans="1:26" ht="18" customHeight="1">
      <c r="A17" s="239" t="s">
        <v>7</v>
      </c>
      <c r="B17" s="129"/>
      <c r="C17" s="132"/>
      <c r="D17" s="132"/>
      <c r="E17" s="132"/>
      <c r="F17" s="132"/>
      <c r="G17" s="132"/>
      <c r="H17" s="132"/>
      <c r="I17" s="132"/>
      <c r="J17" s="130"/>
      <c r="K17" s="133"/>
      <c r="L17" s="133"/>
      <c r="M17" s="131"/>
      <c r="N17" s="133"/>
      <c r="O17" s="133"/>
      <c r="P17" s="131"/>
      <c r="Q17" s="131"/>
      <c r="R17" s="131"/>
      <c r="S17" s="233">
        <f t="shared" ref="S17" si="19">COUNTA(C18:R18)</f>
        <v>0</v>
      </c>
      <c r="T17" s="233">
        <f t="shared" ref="T17" si="20">SUM(C18:R18)</f>
        <v>0</v>
      </c>
      <c r="U17" s="233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235" t="s">
        <v>132</v>
      </c>
      <c r="W17" s="230" t="e">
        <f t="shared" si="0"/>
        <v>#DIV/0!</v>
      </c>
      <c r="Z17" s="60"/>
    </row>
    <row r="18" spans="1:26" s="7" customFormat="1" ht="18" customHeight="1">
      <c r="A18" s="239"/>
      <c r="B18" s="129"/>
      <c r="C18" s="136"/>
      <c r="D18" s="136"/>
      <c r="E18" s="136"/>
      <c r="F18" s="136"/>
      <c r="G18" s="136"/>
      <c r="H18" s="136"/>
      <c r="I18" s="136"/>
      <c r="J18" s="134"/>
      <c r="K18" s="137"/>
      <c r="L18" s="137"/>
      <c r="M18" s="135"/>
      <c r="N18" s="137"/>
      <c r="O18" s="137"/>
      <c r="P18" s="135"/>
      <c r="Q18" s="135"/>
      <c r="R18" s="135"/>
      <c r="S18" s="234"/>
      <c r="T18" s="234"/>
      <c r="U18" s="234"/>
      <c r="V18" s="236"/>
      <c r="W18" s="231" t="e">
        <f t="shared" si="0"/>
        <v>#VALUE!</v>
      </c>
      <c r="Z18" s="60"/>
    </row>
    <row r="19" spans="1:26" ht="18" customHeight="1">
      <c r="A19" s="239" t="s">
        <v>8</v>
      </c>
      <c r="B19" s="129"/>
      <c r="C19" s="131"/>
      <c r="D19" s="131"/>
      <c r="E19" s="131"/>
      <c r="F19" s="132"/>
      <c r="G19" s="132"/>
      <c r="H19" s="132"/>
      <c r="I19" s="132"/>
      <c r="J19" s="133"/>
      <c r="K19" s="130"/>
      <c r="L19" s="131"/>
      <c r="M19" s="131"/>
      <c r="N19" s="131"/>
      <c r="O19" s="131"/>
      <c r="P19" s="131"/>
      <c r="Q19" s="131"/>
      <c r="R19" s="131"/>
      <c r="S19" s="233">
        <f t="shared" ref="S19" si="22">COUNTA(C20:R20)</f>
        <v>0</v>
      </c>
      <c r="T19" s="233">
        <f t="shared" ref="T19" si="23">SUM(C20:R20)</f>
        <v>0</v>
      </c>
      <c r="U19" s="233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235" t="s">
        <v>136</v>
      </c>
      <c r="W19" s="230" t="e">
        <f t="shared" si="0"/>
        <v>#DIV/0!</v>
      </c>
      <c r="Z19" s="60"/>
    </row>
    <row r="20" spans="1:26" s="7" customFormat="1" ht="18" customHeight="1">
      <c r="A20" s="239"/>
      <c r="B20" s="129"/>
      <c r="C20" s="135"/>
      <c r="D20" s="135"/>
      <c r="E20" s="135"/>
      <c r="F20" s="136"/>
      <c r="G20" s="136"/>
      <c r="H20" s="136"/>
      <c r="I20" s="136"/>
      <c r="J20" s="137"/>
      <c r="K20" s="134"/>
      <c r="L20" s="135"/>
      <c r="M20" s="135"/>
      <c r="N20" s="135"/>
      <c r="O20" s="135"/>
      <c r="P20" s="135"/>
      <c r="Q20" s="135"/>
      <c r="R20" s="135"/>
      <c r="S20" s="234"/>
      <c r="T20" s="234"/>
      <c r="U20" s="234"/>
      <c r="V20" s="236"/>
      <c r="W20" s="231" t="e">
        <f t="shared" si="0"/>
        <v>#VALUE!</v>
      </c>
      <c r="Z20" s="60"/>
    </row>
    <row r="21" spans="1:26" ht="18" customHeight="1">
      <c r="A21" s="239" t="s">
        <v>9</v>
      </c>
      <c r="B21" s="129"/>
      <c r="C21" s="132"/>
      <c r="D21" s="132"/>
      <c r="E21" s="132"/>
      <c r="F21" s="132"/>
      <c r="G21" s="132"/>
      <c r="H21" s="132"/>
      <c r="I21" s="133"/>
      <c r="J21" s="144"/>
      <c r="K21" s="131"/>
      <c r="L21" s="130"/>
      <c r="M21" s="131"/>
      <c r="N21" s="131"/>
      <c r="O21" s="131"/>
      <c r="P21" s="131"/>
      <c r="Q21" s="131"/>
      <c r="R21" s="131"/>
      <c r="S21" s="233">
        <f t="shared" ref="S21" si="25">COUNTA(C22:R22)</f>
        <v>0</v>
      </c>
      <c r="T21" s="233">
        <f t="shared" ref="T21" si="26">SUM(C22:R22)</f>
        <v>0</v>
      </c>
      <c r="U21" s="233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235" t="s">
        <v>134</v>
      </c>
      <c r="W21" s="230" t="e">
        <f t="shared" si="0"/>
        <v>#DIV/0!</v>
      </c>
      <c r="Z21" s="60"/>
    </row>
    <row r="22" spans="1:26" s="7" customFormat="1" ht="18" customHeight="1">
      <c r="A22" s="239"/>
      <c r="B22" s="129"/>
      <c r="C22" s="136"/>
      <c r="D22" s="136"/>
      <c r="E22" s="136"/>
      <c r="F22" s="136"/>
      <c r="G22" s="136"/>
      <c r="H22" s="136"/>
      <c r="I22" s="137"/>
      <c r="J22" s="135"/>
      <c r="K22" s="135"/>
      <c r="L22" s="134"/>
      <c r="M22" s="135"/>
      <c r="N22" s="135"/>
      <c r="O22" s="135"/>
      <c r="P22" s="135"/>
      <c r="Q22" s="135"/>
      <c r="R22" s="135"/>
      <c r="S22" s="234"/>
      <c r="T22" s="234"/>
      <c r="U22" s="234"/>
      <c r="V22" s="236"/>
      <c r="W22" s="231" t="e">
        <f t="shared" si="0"/>
        <v>#VALUE!</v>
      </c>
    </row>
    <row r="23" spans="1:26" ht="18" customHeight="1">
      <c r="A23" s="239" t="s">
        <v>10</v>
      </c>
      <c r="B23" s="129"/>
      <c r="C23" s="131"/>
      <c r="D23" s="132"/>
      <c r="E23" s="132"/>
      <c r="F23" s="132"/>
      <c r="G23" s="132"/>
      <c r="H23" s="133"/>
      <c r="I23" s="132"/>
      <c r="J23" s="132"/>
      <c r="K23" s="132"/>
      <c r="L23" s="132"/>
      <c r="M23" s="130"/>
      <c r="N23" s="131"/>
      <c r="O23" s="131"/>
      <c r="P23" s="131"/>
      <c r="Q23" s="131"/>
      <c r="R23" s="131"/>
      <c r="S23" s="233">
        <f t="shared" ref="S23" si="27">COUNTA(C24:R24)</f>
        <v>0</v>
      </c>
      <c r="T23" s="233">
        <f t="shared" ref="T23" si="28">SUM(C24:R24)</f>
        <v>0</v>
      </c>
      <c r="U23" s="233" t="str">
        <f t="shared" ref="U23" si="29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235" t="s">
        <v>140</v>
      </c>
      <c r="W23" s="230" t="e">
        <f t="shared" si="0"/>
        <v>#DIV/0!</v>
      </c>
    </row>
    <row r="24" spans="1:26" s="7" customFormat="1" ht="18" customHeight="1">
      <c r="A24" s="239"/>
      <c r="B24" s="129"/>
      <c r="C24" s="135"/>
      <c r="D24" s="136"/>
      <c r="E24" s="136"/>
      <c r="F24" s="136"/>
      <c r="G24" s="136"/>
      <c r="H24" s="137"/>
      <c r="I24" s="136"/>
      <c r="J24" s="135"/>
      <c r="K24" s="135"/>
      <c r="L24" s="135"/>
      <c r="M24" s="134"/>
      <c r="N24" s="135"/>
      <c r="O24" s="135"/>
      <c r="P24" s="135"/>
      <c r="Q24" s="135"/>
      <c r="R24" s="135"/>
      <c r="S24" s="234"/>
      <c r="T24" s="234"/>
      <c r="U24" s="234"/>
      <c r="V24" s="236"/>
      <c r="W24" s="231" t="e">
        <f t="shared" si="0"/>
        <v>#VALUE!</v>
      </c>
    </row>
    <row r="25" spans="1:26" ht="18" customHeight="1">
      <c r="A25" s="239" t="s">
        <v>11</v>
      </c>
      <c r="B25" s="129"/>
      <c r="C25" s="132"/>
      <c r="D25" s="132"/>
      <c r="E25" s="132"/>
      <c r="F25" s="132"/>
      <c r="G25" s="133"/>
      <c r="H25" s="132"/>
      <c r="I25" s="133"/>
      <c r="J25" s="133"/>
      <c r="K25" s="132"/>
      <c r="L25" s="132"/>
      <c r="M25" s="132"/>
      <c r="N25" s="130"/>
      <c r="O25" s="132"/>
      <c r="P25" s="132"/>
      <c r="Q25" s="132"/>
      <c r="R25" s="132"/>
      <c r="S25" s="233">
        <f t="shared" ref="S25" si="30">COUNTA(C26:R26)</f>
        <v>0</v>
      </c>
      <c r="T25" s="233">
        <f t="shared" ref="T25" si="31">SUM(C26:R26)</f>
        <v>0</v>
      </c>
      <c r="U25" s="233" t="str">
        <f t="shared" ref="U25" si="3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235" t="s">
        <v>131</v>
      </c>
      <c r="W25" s="230" t="e">
        <f t="shared" si="0"/>
        <v>#DIV/0!</v>
      </c>
    </row>
    <row r="26" spans="1:26" s="7" customFormat="1" ht="18" customHeight="1">
      <c r="A26" s="239"/>
      <c r="B26" s="129"/>
      <c r="C26" s="136"/>
      <c r="D26" s="136"/>
      <c r="E26" s="136"/>
      <c r="F26" s="136"/>
      <c r="G26" s="137"/>
      <c r="H26" s="135"/>
      <c r="I26" s="137"/>
      <c r="J26" s="137"/>
      <c r="K26" s="135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 t="e">
        <f t="shared" si="0"/>
        <v>#VALUE!</v>
      </c>
    </row>
    <row r="27" spans="1:26" ht="18" customHeight="1">
      <c r="A27" s="239" t="s">
        <v>12</v>
      </c>
      <c r="B27" s="129"/>
      <c r="C27" s="132"/>
      <c r="D27" s="132"/>
      <c r="E27" s="132"/>
      <c r="F27" s="133"/>
      <c r="G27" s="131"/>
      <c r="H27" s="131"/>
      <c r="I27" s="131"/>
      <c r="J27" s="131"/>
      <c r="K27" s="131"/>
      <c r="L27" s="131"/>
      <c r="M27" s="131"/>
      <c r="N27" s="131"/>
      <c r="O27" s="130"/>
      <c r="P27" s="131"/>
      <c r="Q27" s="132"/>
      <c r="R27" s="131"/>
      <c r="S27" s="233">
        <f t="shared" ref="S27" si="33">COUNTA(C28:R28)</f>
        <v>0</v>
      </c>
      <c r="T27" s="233">
        <f t="shared" ref="T27" si="34">SUM(C28:R28)</f>
        <v>0</v>
      </c>
      <c r="U27" s="233" t="str">
        <f t="shared" ref="U27" si="35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235" t="s">
        <v>137</v>
      </c>
      <c r="W27" s="230" t="e">
        <f t="shared" si="0"/>
        <v>#DIV/0!</v>
      </c>
    </row>
    <row r="28" spans="1:26" s="7" customFormat="1" ht="18" customHeight="1">
      <c r="A28" s="239"/>
      <c r="B28" s="129"/>
      <c r="C28" s="136"/>
      <c r="D28" s="136"/>
      <c r="E28" s="136"/>
      <c r="F28" s="137"/>
      <c r="G28" s="135"/>
      <c r="H28" s="135"/>
      <c r="I28" s="135"/>
      <c r="J28" s="135"/>
      <c r="K28" s="135"/>
      <c r="L28" s="135"/>
      <c r="M28" s="135"/>
      <c r="N28" s="135"/>
      <c r="O28" s="134"/>
      <c r="P28" s="135"/>
      <c r="Q28" s="136"/>
      <c r="R28" s="135"/>
      <c r="S28" s="234"/>
      <c r="T28" s="234"/>
      <c r="U28" s="234"/>
      <c r="V28" s="236"/>
      <c r="W28" s="231" t="e">
        <f t="shared" si="0"/>
        <v>#VALUE!</v>
      </c>
    </row>
    <row r="29" spans="1:26" ht="18" customHeight="1">
      <c r="A29" s="239" t="s">
        <v>13</v>
      </c>
      <c r="B29" s="129"/>
      <c r="C29" s="132"/>
      <c r="D29" s="132"/>
      <c r="E29" s="133"/>
      <c r="F29" s="133"/>
      <c r="G29" s="132"/>
      <c r="H29" s="132"/>
      <c r="I29" s="133"/>
      <c r="J29" s="132"/>
      <c r="K29" s="132"/>
      <c r="L29" s="132"/>
      <c r="M29" s="132"/>
      <c r="N29" s="132"/>
      <c r="O29" s="132"/>
      <c r="P29" s="130"/>
      <c r="Q29" s="132"/>
      <c r="R29" s="131"/>
      <c r="S29" s="233">
        <f t="shared" ref="S29" si="36">COUNTA(C30:R30)</f>
        <v>0</v>
      </c>
      <c r="T29" s="233">
        <f t="shared" ref="T29" si="37">SUM(C30:R30)</f>
        <v>0</v>
      </c>
      <c r="U29" s="233" t="str">
        <f t="shared" ref="U29" si="38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235" t="s">
        <v>133</v>
      </c>
      <c r="W29" s="230" t="e">
        <f t="shared" si="0"/>
        <v>#DIV/0!</v>
      </c>
    </row>
    <row r="30" spans="1:26" s="7" customFormat="1" ht="18" customHeight="1">
      <c r="A30" s="239"/>
      <c r="B30" s="129"/>
      <c r="C30" s="136"/>
      <c r="D30" s="136"/>
      <c r="E30" s="137"/>
      <c r="F30" s="137"/>
      <c r="G30" s="135"/>
      <c r="H30" s="135"/>
      <c r="I30" s="137"/>
      <c r="J30" s="136"/>
      <c r="K30" s="135"/>
      <c r="L30" s="136"/>
      <c r="M30" s="135"/>
      <c r="N30" s="136"/>
      <c r="O30" s="135"/>
      <c r="P30" s="134"/>
      <c r="Q30" s="136"/>
      <c r="R30" s="135"/>
      <c r="S30" s="234"/>
      <c r="T30" s="234"/>
      <c r="U30" s="234"/>
      <c r="V30" s="236"/>
      <c r="W30" s="231" t="e">
        <f t="shared" si="0"/>
        <v>#VALUE!</v>
      </c>
    </row>
    <row r="31" spans="1:26" ht="18" customHeight="1">
      <c r="A31" s="239" t="s">
        <v>14</v>
      </c>
      <c r="B31" s="129"/>
      <c r="C31" s="133"/>
      <c r="D31" s="133"/>
      <c r="E31" s="133"/>
      <c r="F31" s="133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0"/>
      <c r="R31" s="131"/>
      <c r="S31" s="233">
        <f t="shared" ref="S31" si="39">COUNTA(C32:R32)</f>
        <v>0</v>
      </c>
      <c r="T31" s="233">
        <f t="shared" ref="T31" si="40">SUM(C32:R32)</f>
        <v>0</v>
      </c>
      <c r="U31" s="233" t="str">
        <f t="shared" ref="U31" si="41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235" t="s">
        <v>139</v>
      </c>
      <c r="W31" s="230" t="e">
        <f t="shared" si="0"/>
        <v>#DIV/0!</v>
      </c>
    </row>
    <row r="32" spans="1:26" s="7" customFormat="1" ht="18" customHeight="1">
      <c r="A32" s="239"/>
      <c r="B32" s="129"/>
      <c r="C32" s="136"/>
      <c r="D32" s="137"/>
      <c r="E32" s="137"/>
      <c r="F32" s="137"/>
      <c r="G32" s="135"/>
      <c r="H32" s="135"/>
      <c r="I32" s="136"/>
      <c r="J32" s="136"/>
      <c r="K32" s="135"/>
      <c r="L32" s="136"/>
      <c r="M32" s="135"/>
      <c r="N32" s="136"/>
      <c r="O32" s="136"/>
      <c r="P32" s="136"/>
      <c r="Q32" s="134"/>
      <c r="R32" s="135"/>
      <c r="S32" s="234"/>
      <c r="T32" s="234"/>
      <c r="U32" s="234"/>
      <c r="V32" s="236"/>
      <c r="W32" s="231" t="e">
        <f t="shared" si="0"/>
        <v>#VALUE!</v>
      </c>
    </row>
    <row r="33" spans="1:23" ht="18" customHeight="1">
      <c r="A33" s="239" t="s">
        <v>15</v>
      </c>
      <c r="B33" s="129"/>
      <c r="C33" s="133"/>
      <c r="D33" s="131"/>
      <c r="E33" s="131"/>
      <c r="F33" s="131"/>
      <c r="G33" s="131"/>
      <c r="H33" s="131"/>
      <c r="I33" s="132"/>
      <c r="J33" s="131"/>
      <c r="K33" s="131"/>
      <c r="L33" s="131"/>
      <c r="M33" s="131"/>
      <c r="N33" s="131"/>
      <c r="O33" s="131"/>
      <c r="P33" s="131"/>
      <c r="Q33" s="131"/>
      <c r="R33" s="130"/>
      <c r="S33" s="233">
        <f t="shared" ref="S33" si="42">COUNTA(C34:R34)</f>
        <v>0</v>
      </c>
      <c r="T33" s="233">
        <f t="shared" ref="T33" si="43">SUM(C34:R34)</f>
        <v>0</v>
      </c>
      <c r="U33" s="233" t="str">
        <f t="shared" ref="U33" si="44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235" t="s">
        <v>135</v>
      </c>
      <c r="W33" s="230" t="e">
        <f t="shared" si="0"/>
        <v>#DIV/0!</v>
      </c>
    </row>
    <row r="34" spans="1:23" s="7" customFormat="1" ht="18" customHeight="1">
      <c r="A34" s="239"/>
      <c r="B34" s="129"/>
      <c r="C34" s="137"/>
      <c r="D34" s="135"/>
      <c r="E34" s="135"/>
      <c r="F34" s="135"/>
      <c r="G34" s="135"/>
      <c r="H34" s="135"/>
      <c r="I34" s="136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 t="e">
        <f t="shared" si="0"/>
        <v>#VALUE!</v>
      </c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55" zoomScaleSheetLayoutView="70" workbookViewId="0"/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119</v>
      </c>
      <c r="W1" t="s">
        <v>25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9" t="s">
        <v>0</v>
      </c>
      <c r="B3" s="129"/>
      <c r="C3" s="130"/>
      <c r="D3" s="131"/>
      <c r="E3" s="132"/>
      <c r="F3" s="131"/>
      <c r="G3" s="131"/>
      <c r="H3" s="131"/>
      <c r="I3" s="131"/>
      <c r="J3" s="131"/>
      <c r="K3" s="131"/>
      <c r="L3" s="131"/>
      <c r="M3" s="131"/>
      <c r="N3" s="132"/>
      <c r="O3" s="132"/>
      <c r="P3" s="132"/>
      <c r="Q3" s="132"/>
      <c r="R3" s="132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91</v>
      </c>
      <c r="W3" s="230" t="e">
        <f t="shared" ref="W3:W34" si="0">LEFT(U3,SEARCH("-",U3)-1)/RIGHT(U3,LEN(U3)-SEARCH("-",U3))</f>
        <v>#DIV/0!</v>
      </c>
    </row>
    <row r="4" spans="1:23" s="7" customFormat="1" ht="18" customHeight="1">
      <c r="A4" s="239"/>
      <c r="B4" s="129"/>
      <c r="C4" s="134"/>
      <c r="D4" s="135"/>
      <c r="E4" s="136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234"/>
      <c r="T4" s="234"/>
      <c r="U4" s="234"/>
      <c r="V4" s="236"/>
      <c r="W4" s="231" t="e">
        <f t="shared" si="0"/>
        <v>#VALUE!</v>
      </c>
    </row>
    <row r="5" spans="1:23" ht="18" customHeight="1">
      <c r="A5" s="239" t="s">
        <v>1</v>
      </c>
      <c r="B5" s="129"/>
      <c r="C5" s="131"/>
      <c r="D5" s="130"/>
      <c r="E5" s="132"/>
      <c r="F5" s="131"/>
      <c r="G5" s="131"/>
      <c r="H5" s="131"/>
      <c r="I5" s="131"/>
      <c r="J5" s="131"/>
      <c r="K5" s="131"/>
      <c r="L5" s="131"/>
      <c r="M5" s="132"/>
      <c r="N5" s="132"/>
      <c r="O5" s="132"/>
      <c r="P5" s="132"/>
      <c r="Q5" s="132"/>
      <c r="R5" s="132"/>
      <c r="S5" s="233">
        <f t="shared" ref="S5" si="1">COUNTA(C6:R6)</f>
        <v>0</v>
      </c>
      <c r="T5" s="233">
        <f t="shared" ref="T5" si="2">SUM(C6:R6)</f>
        <v>0</v>
      </c>
      <c r="U5" s="233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131</v>
      </c>
      <c r="W5" s="230" t="e">
        <f t="shared" si="0"/>
        <v>#DIV/0!</v>
      </c>
    </row>
    <row r="6" spans="1:23" s="7" customFormat="1" ht="18" customHeight="1">
      <c r="A6" s="239"/>
      <c r="B6" s="129"/>
      <c r="C6" s="135"/>
      <c r="D6" s="134"/>
      <c r="E6" s="136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234"/>
      <c r="T6" s="234"/>
      <c r="U6" s="234"/>
      <c r="V6" s="236"/>
      <c r="W6" s="231" t="e">
        <f t="shared" si="0"/>
        <v>#VALUE!</v>
      </c>
    </row>
    <row r="7" spans="1:23" ht="18" customHeight="1">
      <c r="A7" s="239" t="s">
        <v>2</v>
      </c>
      <c r="B7" s="145"/>
      <c r="C7" s="132"/>
      <c r="D7" s="132"/>
      <c r="E7" s="130"/>
      <c r="F7" s="131"/>
      <c r="G7" s="131"/>
      <c r="H7" s="131"/>
      <c r="I7" s="131"/>
      <c r="J7" s="131"/>
      <c r="K7" s="131"/>
      <c r="L7" s="132"/>
      <c r="M7" s="132"/>
      <c r="N7" s="132"/>
      <c r="O7" s="132"/>
      <c r="P7" s="132"/>
      <c r="Q7" s="132"/>
      <c r="R7" s="132"/>
      <c r="S7" s="233">
        <f t="shared" ref="S7" si="4">COUNTA(C8:R8)</f>
        <v>0</v>
      </c>
      <c r="T7" s="233">
        <f t="shared" ref="T7" si="5">SUM(C8:R8)</f>
        <v>0</v>
      </c>
      <c r="U7" s="233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26</v>
      </c>
      <c r="W7" s="230" t="e">
        <f t="shared" si="0"/>
        <v>#DIV/0!</v>
      </c>
    </row>
    <row r="8" spans="1:23" s="7" customFormat="1" ht="18" customHeight="1">
      <c r="A8" s="239"/>
      <c r="B8" s="129"/>
      <c r="C8" s="136"/>
      <c r="D8" s="136"/>
      <c r="E8" s="134"/>
      <c r="F8" s="135"/>
      <c r="G8" s="135"/>
      <c r="H8" s="135"/>
      <c r="I8"/>
      <c r="J8" s="135"/>
      <c r="K8" s="135"/>
      <c r="L8" s="135"/>
      <c r="M8" s="135"/>
      <c r="N8" s="135"/>
      <c r="O8" s="135"/>
      <c r="P8" s="135"/>
      <c r="Q8" s="135"/>
      <c r="R8" s="135"/>
      <c r="S8" s="234"/>
      <c r="T8" s="234"/>
      <c r="U8" s="234"/>
      <c r="V8" s="236"/>
      <c r="W8" s="231" t="e">
        <f t="shared" si="0"/>
        <v>#VALUE!</v>
      </c>
    </row>
    <row r="9" spans="1:23" s="62" customFormat="1" ht="18" customHeight="1">
      <c r="A9" s="239" t="s">
        <v>3</v>
      </c>
      <c r="B9" s="129"/>
      <c r="C9" s="132"/>
      <c r="D9" s="132"/>
      <c r="E9" s="132"/>
      <c r="F9" s="138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233">
        <f t="shared" ref="S9" si="7">COUNTA(C10:R10)</f>
        <v>0</v>
      </c>
      <c r="T9" s="233">
        <f t="shared" ref="T9" si="8">SUM(C10:R10)</f>
        <v>0</v>
      </c>
      <c r="U9" s="233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138</v>
      </c>
      <c r="W9" s="230" t="e">
        <f t="shared" si="0"/>
        <v>#DIV/0!</v>
      </c>
    </row>
    <row r="10" spans="1:23" s="63" customFormat="1" ht="18" customHeight="1">
      <c r="A10" s="239"/>
      <c r="B10" s="129"/>
      <c r="C10" s="135"/>
      <c r="D10" s="135"/>
      <c r="E10" s="135"/>
      <c r="F10" s="141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234"/>
      <c r="T10" s="234"/>
      <c r="U10" s="234"/>
      <c r="V10" s="236"/>
      <c r="W10" s="231" t="e">
        <f t="shared" si="0"/>
        <v>#VALUE!</v>
      </c>
    </row>
    <row r="11" spans="1:23" ht="18" customHeight="1">
      <c r="A11" s="239" t="s">
        <v>4</v>
      </c>
      <c r="B11" s="129"/>
      <c r="C11" s="132"/>
      <c r="D11" s="132"/>
      <c r="E11" s="132"/>
      <c r="F11" s="132"/>
      <c r="G11" s="130"/>
      <c r="H11" s="132"/>
      <c r="I11" s="132"/>
      <c r="J11" s="131"/>
      <c r="K11" s="132"/>
      <c r="L11" s="132"/>
      <c r="M11" s="132"/>
      <c r="N11" s="132"/>
      <c r="O11" s="132"/>
      <c r="P11" s="132"/>
      <c r="Q11" s="132"/>
      <c r="R11" s="132"/>
      <c r="S11" s="233">
        <f t="shared" ref="S11" si="10">COUNTA(C12:R12)</f>
        <v>0</v>
      </c>
      <c r="T11" s="233">
        <f t="shared" ref="T11" si="11">SUM(C12:R12)</f>
        <v>0</v>
      </c>
      <c r="U11" s="233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235" t="s">
        <v>136</v>
      </c>
      <c r="W11" s="230" t="e">
        <f t="shared" si="0"/>
        <v>#DIV/0!</v>
      </c>
    </row>
    <row r="12" spans="1:23" s="7" customFormat="1" ht="18" customHeight="1">
      <c r="A12" s="239"/>
      <c r="B12" s="129"/>
      <c r="C12" s="135"/>
      <c r="D12" s="135"/>
      <c r="E12" s="135"/>
      <c r="F12" s="135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234"/>
      <c r="T12" s="234"/>
      <c r="U12" s="234"/>
      <c r="V12" s="236"/>
      <c r="W12" s="231" t="e">
        <f t="shared" si="0"/>
        <v>#VALUE!</v>
      </c>
    </row>
    <row r="13" spans="1:23" ht="18" customHeight="1">
      <c r="A13" s="239" t="s">
        <v>5</v>
      </c>
      <c r="B13" s="129"/>
      <c r="C13" s="131"/>
      <c r="D13" s="131"/>
      <c r="E13" s="131"/>
      <c r="F13" s="131"/>
      <c r="G13" s="131"/>
      <c r="H13" s="130"/>
      <c r="I13" s="131"/>
      <c r="J13" s="132"/>
      <c r="K13" s="132"/>
      <c r="L13" s="132"/>
      <c r="M13" s="132"/>
      <c r="N13" s="132"/>
      <c r="O13" s="132"/>
      <c r="P13" s="132"/>
      <c r="Q13" s="132"/>
      <c r="R13" s="131"/>
      <c r="S13" s="233">
        <f t="shared" ref="S13" si="13">COUNTA(C14:R14)</f>
        <v>0</v>
      </c>
      <c r="T13" s="233">
        <f t="shared" ref="T13" si="14">SUM(C14:R14)</f>
        <v>0</v>
      </c>
      <c r="U13" s="233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235" t="s">
        <v>92</v>
      </c>
      <c r="W13" s="230" t="e">
        <f t="shared" si="0"/>
        <v>#DIV/0!</v>
      </c>
    </row>
    <row r="14" spans="1:23" s="7" customFormat="1" ht="18" customHeight="1">
      <c r="A14" s="239"/>
      <c r="B14" s="129"/>
      <c r="C14" s="135"/>
      <c r="D14" s="135"/>
      <c r="E14" s="135"/>
      <c r="F14" s="135"/>
      <c r="G14" s="135"/>
      <c r="H14" s="134"/>
      <c r="I14" s="135"/>
      <c r="J14" s="136"/>
      <c r="K14" s="135"/>
      <c r="L14" s="135"/>
      <c r="M14" s="135"/>
      <c r="N14" s="135"/>
      <c r="O14" s="135"/>
      <c r="P14" s="135"/>
      <c r="Q14" s="136"/>
      <c r="R14" s="135"/>
      <c r="S14" s="234"/>
      <c r="T14" s="234"/>
      <c r="U14" s="234"/>
      <c r="V14" s="236"/>
      <c r="W14" s="231" t="e">
        <f t="shared" si="0"/>
        <v>#VALUE!</v>
      </c>
    </row>
    <row r="15" spans="1:23" ht="18" customHeight="1">
      <c r="A15" s="239" t="s">
        <v>6</v>
      </c>
      <c r="B15" s="129"/>
      <c r="C15" s="131"/>
      <c r="D15" s="131"/>
      <c r="E15" s="131"/>
      <c r="F15" s="131"/>
      <c r="G15" s="131"/>
      <c r="H15" s="131"/>
      <c r="I15" s="130"/>
      <c r="J15" s="131"/>
      <c r="K15" s="132"/>
      <c r="L15" s="132"/>
      <c r="M15" s="132"/>
      <c r="N15" s="132"/>
      <c r="O15" s="132"/>
      <c r="P15" s="132"/>
      <c r="Q15" s="131"/>
      <c r="R15" s="131"/>
      <c r="S15" s="233">
        <f t="shared" ref="S15" si="16">COUNTA(C16:R16)</f>
        <v>0</v>
      </c>
      <c r="T15" s="233">
        <f t="shared" ref="T15" si="17">SUM(C16:R16)</f>
        <v>0</v>
      </c>
      <c r="U15" s="233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235" t="s">
        <v>129</v>
      </c>
      <c r="W15" s="230" t="e">
        <f t="shared" si="0"/>
        <v>#DIV/0!</v>
      </c>
    </row>
    <row r="16" spans="1:23" s="7" customFormat="1" ht="18" customHeight="1">
      <c r="A16" s="239"/>
      <c r="B16" s="129"/>
      <c r="C16" s="135"/>
      <c r="D16" s="135"/>
      <c r="E16" s="135"/>
      <c r="F16" s="135"/>
      <c r="G16" s="135"/>
      <c r="H16" s="135"/>
      <c r="I16" s="134"/>
      <c r="J16" s="135"/>
      <c r="K16" s="135"/>
      <c r="L16" s="135"/>
      <c r="M16" s="135"/>
      <c r="N16" s="135"/>
      <c r="O16" s="135"/>
      <c r="P16" s="136"/>
      <c r="Q16" s="135"/>
      <c r="R16" s="135"/>
      <c r="S16" s="234"/>
      <c r="T16" s="234"/>
      <c r="U16" s="234"/>
      <c r="V16" s="236"/>
      <c r="W16" s="231" t="e">
        <f t="shared" si="0"/>
        <v>#VALUE!</v>
      </c>
    </row>
    <row r="17" spans="1:26" ht="18" customHeight="1">
      <c r="A17" s="239" t="s">
        <v>7</v>
      </c>
      <c r="B17" s="129"/>
      <c r="C17" s="131"/>
      <c r="D17" s="132"/>
      <c r="E17" s="132"/>
      <c r="F17" s="131"/>
      <c r="G17" s="131"/>
      <c r="H17" s="132"/>
      <c r="I17" s="131"/>
      <c r="J17" s="130"/>
      <c r="K17" s="132"/>
      <c r="L17" s="132"/>
      <c r="M17" s="132"/>
      <c r="N17" s="132"/>
      <c r="O17" s="132"/>
      <c r="P17" s="131"/>
      <c r="Q17" s="131"/>
      <c r="R17" s="131"/>
      <c r="S17" s="233">
        <f t="shared" ref="S17" si="19">COUNTA(C18:R18)</f>
        <v>0</v>
      </c>
      <c r="T17" s="233">
        <f t="shared" ref="T17" si="20">SUM(C18:R18)</f>
        <v>0</v>
      </c>
      <c r="U17" s="233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235" t="s">
        <v>130</v>
      </c>
      <c r="W17" s="230" t="e">
        <f t="shared" si="0"/>
        <v>#DIV/0!</v>
      </c>
      <c r="Z17" s="60"/>
    </row>
    <row r="18" spans="1:26" s="7" customFormat="1" ht="18" customHeight="1">
      <c r="A18" s="239"/>
      <c r="B18" s="129"/>
      <c r="C18" s="135"/>
      <c r="D18" s="136"/>
      <c r="E18" s="136"/>
      <c r="F18" s="135"/>
      <c r="G18" s="135"/>
      <c r="H18" s="136"/>
      <c r="I18" s="135"/>
      <c r="J18" s="134"/>
      <c r="K18" s="135"/>
      <c r="L18" s="135"/>
      <c r="M18" s="135"/>
      <c r="N18" s="135"/>
      <c r="O18" s="136"/>
      <c r="P18" s="135"/>
      <c r="Q18" s="135"/>
      <c r="R18" s="135"/>
      <c r="S18" s="234"/>
      <c r="T18" s="234"/>
      <c r="U18" s="234"/>
      <c r="V18" s="236"/>
      <c r="W18" s="231" t="e">
        <f t="shared" si="0"/>
        <v>#VALUE!</v>
      </c>
      <c r="Z18" s="60"/>
    </row>
    <row r="19" spans="1:26" ht="18" customHeight="1">
      <c r="A19" s="239" t="s">
        <v>8</v>
      </c>
      <c r="B19" s="129"/>
      <c r="C19" s="132"/>
      <c r="D19" s="132"/>
      <c r="E19" s="132"/>
      <c r="F19" s="132"/>
      <c r="G19" s="132"/>
      <c r="H19" s="132"/>
      <c r="I19" s="132"/>
      <c r="J19" s="132"/>
      <c r="K19" s="130"/>
      <c r="L19" s="131"/>
      <c r="M19" s="131"/>
      <c r="N19" s="132"/>
      <c r="O19" s="131"/>
      <c r="P19" s="131"/>
      <c r="Q19" s="131"/>
      <c r="R19" s="131"/>
      <c r="S19" s="233">
        <f t="shared" ref="S19" si="22">COUNTA(C20:R20)</f>
        <v>0</v>
      </c>
      <c r="T19" s="233">
        <f t="shared" ref="T19" si="23">SUM(C20:R20)</f>
        <v>0</v>
      </c>
      <c r="U19" s="233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235" t="s">
        <v>140</v>
      </c>
      <c r="W19" s="230" t="e">
        <f t="shared" si="0"/>
        <v>#DIV/0!</v>
      </c>
      <c r="Z19" s="60"/>
    </row>
    <row r="20" spans="1:26" s="7" customFormat="1" ht="18" customHeight="1">
      <c r="A20" s="239"/>
      <c r="B20" s="129"/>
      <c r="C20" s="136"/>
      <c r="D20" s="136"/>
      <c r="E20" s="136"/>
      <c r="F20" s="136"/>
      <c r="G20" s="136"/>
      <c r="H20" s="136"/>
      <c r="I20" s="136"/>
      <c r="J20" s="136"/>
      <c r="K20" s="134"/>
      <c r="L20" s="135"/>
      <c r="M20" s="135"/>
      <c r="N20" s="136"/>
      <c r="O20" s="135"/>
      <c r="P20" s="135"/>
      <c r="Q20" s="135"/>
      <c r="R20" s="135"/>
      <c r="S20" s="234"/>
      <c r="T20" s="234"/>
      <c r="U20" s="234"/>
      <c r="V20" s="236"/>
      <c r="W20" s="231" t="e">
        <f t="shared" si="0"/>
        <v>#VALUE!</v>
      </c>
      <c r="Z20" s="60"/>
    </row>
    <row r="21" spans="1:26" ht="18" customHeight="1">
      <c r="A21" s="239" t="s">
        <v>9</v>
      </c>
      <c r="B21" s="129"/>
      <c r="C21" s="132"/>
      <c r="D21" s="132"/>
      <c r="E21" s="132"/>
      <c r="F21" s="132"/>
      <c r="G21" s="132"/>
      <c r="H21" s="132"/>
      <c r="I21" s="132"/>
      <c r="J21" s="132"/>
      <c r="K21" s="132"/>
      <c r="L21" s="130"/>
      <c r="M21" s="132"/>
      <c r="N21" s="131"/>
      <c r="O21" s="131"/>
      <c r="P21" s="131"/>
      <c r="Q21" s="131"/>
      <c r="R21" s="132"/>
      <c r="S21" s="233">
        <f t="shared" ref="S21" si="25">COUNTA(C22:R22)</f>
        <v>0</v>
      </c>
      <c r="T21" s="233">
        <f t="shared" ref="T21" si="26">SUM(C22:R22)</f>
        <v>0</v>
      </c>
      <c r="U21" s="233" t="str">
        <f t="shared" ref="U21" si="27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235" t="s">
        <v>135</v>
      </c>
      <c r="W21" s="230" t="e">
        <f t="shared" si="0"/>
        <v>#DIV/0!</v>
      </c>
      <c r="Z21" s="60"/>
    </row>
    <row r="22" spans="1:26" s="7" customFormat="1" ht="18" customHeight="1">
      <c r="A22" s="239"/>
      <c r="B22" s="129"/>
      <c r="C22" s="136"/>
      <c r="D22" s="136"/>
      <c r="E22" s="136"/>
      <c r="F22" s="136"/>
      <c r="G22" s="136"/>
      <c r="H22" s="136"/>
      <c r="I22" s="136"/>
      <c r="J22" s="135"/>
      <c r="K22" s="135"/>
      <c r="L22" s="134"/>
      <c r="M22" s="135"/>
      <c r="N22" s="135"/>
      <c r="O22" s="135"/>
      <c r="P22" s="135"/>
      <c r="Q22" s="135"/>
      <c r="R22" s="135"/>
      <c r="S22" s="234"/>
      <c r="T22" s="234"/>
      <c r="U22" s="234"/>
      <c r="V22" s="236"/>
      <c r="W22" s="231" t="e">
        <f t="shared" si="0"/>
        <v>#VALUE!</v>
      </c>
    </row>
    <row r="23" spans="1:26" ht="18" customHeight="1">
      <c r="A23" s="239" t="s">
        <v>10</v>
      </c>
      <c r="B23" s="146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0"/>
      <c r="N23" s="131"/>
      <c r="O23" s="131"/>
      <c r="P23" s="131"/>
      <c r="Q23" s="131"/>
      <c r="R23" s="131"/>
      <c r="S23" s="233">
        <f t="shared" ref="S23" si="28">COUNTA(C24:R24)</f>
        <v>0</v>
      </c>
      <c r="T23" s="233">
        <f t="shared" ref="T23" si="29">SUM(C24:R24)</f>
        <v>0</v>
      </c>
      <c r="U23" s="233" t="str">
        <f t="shared" ref="U23" si="3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235" t="s">
        <v>133</v>
      </c>
      <c r="W23" s="230" t="e">
        <f t="shared" si="0"/>
        <v>#DIV/0!</v>
      </c>
    </row>
    <row r="24" spans="1:26" s="7" customFormat="1" ht="18" customHeight="1">
      <c r="A24" s="239"/>
      <c r="B24" s="14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4"/>
      <c r="N24" s="135"/>
      <c r="O24" s="135"/>
      <c r="P24" s="135"/>
      <c r="Q24" s="135"/>
      <c r="R24" s="135"/>
      <c r="S24" s="234"/>
      <c r="T24" s="234"/>
      <c r="U24" s="234"/>
      <c r="V24" s="236"/>
      <c r="W24" s="231" t="e">
        <f t="shared" si="0"/>
        <v>#VALUE!</v>
      </c>
    </row>
    <row r="25" spans="1:26" ht="18" customHeight="1">
      <c r="A25" s="239" t="s">
        <v>11</v>
      </c>
      <c r="B25" s="129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0"/>
      <c r="O25" s="131"/>
      <c r="P25" s="131"/>
      <c r="Q25" s="131"/>
      <c r="R25" s="131"/>
      <c r="S25" s="233">
        <f t="shared" ref="S25" si="31">COUNTA(C26:R26)</f>
        <v>0</v>
      </c>
      <c r="T25" s="233">
        <f t="shared" ref="T25" si="32">SUM(C26:R26)</f>
        <v>0</v>
      </c>
      <c r="U25" s="233" t="str">
        <f t="shared" ref="U25" si="3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235" t="s">
        <v>139</v>
      </c>
      <c r="W25" s="230" t="e">
        <f t="shared" si="0"/>
        <v>#DIV/0!</v>
      </c>
    </row>
    <row r="26" spans="1:26" s="7" customFormat="1" ht="18" customHeight="1">
      <c r="A26" s="239"/>
      <c r="B26" s="147"/>
      <c r="C26" s="136"/>
      <c r="D26" s="136"/>
      <c r="E26" s="136"/>
      <c r="F26" s="136"/>
      <c r="G26" s="136"/>
      <c r="H26" s="136"/>
      <c r="I26" s="136"/>
      <c r="J26" s="136"/>
      <c r="K26" s="136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 t="e">
        <f t="shared" si="0"/>
        <v>#VALUE!</v>
      </c>
    </row>
    <row r="27" spans="1:26" ht="18" customHeight="1">
      <c r="A27" s="239" t="s">
        <v>12</v>
      </c>
      <c r="B27" s="129"/>
      <c r="C27" s="132"/>
      <c r="D27" s="132"/>
      <c r="E27" s="132"/>
      <c r="F27" s="132"/>
      <c r="G27" s="132"/>
      <c r="H27" s="132"/>
      <c r="I27" s="132"/>
      <c r="J27" s="132"/>
      <c r="K27" s="131"/>
      <c r="L27" s="131"/>
      <c r="M27" s="131"/>
      <c r="N27" s="131"/>
      <c r="O27" s="130"/>
      <c r="P27" s="131"/>
      <c r="Q27" s="131"/>
      <c r="R27" s="131"/>
      <c r="S27" s="233">
        <f t="shared" ref="S27" si="34">COUNTA(C28:R28)</f>
        <v>0</v>
      </c>
      <c r="T27" s="233">
        <f t="shared" ref="T27" si="35">SUM(C28:R28)</f>
        <v>0</v>
      </c>
      <c r="U27" s="233" t="str">
        <f t="shared" ref="U27" si="36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235" t="s">
        <v>134</v>
      </c>
      <c r="W27" s="230" t="e">
        <f t="shared" si="0"/>
        <v>#DIV/0!</v>
      </c>
    </row>
    <row r="28" spans="1:26" s="7" customFormat="1" ht="18" customHeight="1">
      <c r="A28" s="239"/>
      <c r="B28" s="129"/>
      <c r="C28" s="136"/>
      <c r="D28" s="136"/>
      <c r="E28" s="136"/>
      <c r="F28" s="136"/>
      <c r="G28" s="136"/>
      <c r="H28" s="136"/>
      <c r="I28" s="136"/>
      <c r="J28" s="136"/>
      <c r="K28" s="135"/>
      <c r="L28" s="135"/>
      <c r="M28" s="135"/>
      <c r="N28" s="135"/>
      <c r="O28" s="134"/>
      <c r="P28" s="135"/>
      <c r="Q28" s="135"/>
      <c r="R28" s="135"/>
      <c r="S28" s="234"/>
      <c r="T28" s="234"/>
      <c r="U28" s="234"/>
      <c r="V28" s="236"/>
      <c r="W28" s="231" t="e">
        <f t="shared" si="0"/>
        <v>#VALUE!</v>
      </c>
    </row>
    <row r="29" spans="1:26" ht="18" customHeight="1">
      <c r="A29" s="239" t="s">
        <v>13</v>
      </c>
      <c r="B29" s="129"/>
      <c r="C29" s="132"/>
      <c r="D29" s="132"/>
      <c r="E29" s="132"/>
      <c r="F29" s="132"/>
      <c r="G29" s="132"/>
      <c r="H29" s="132"/>
      <c r="I29" s="132"/>
      <c r="J29" s="132"/>
      <c r="K29" s="131"/>
      <c r="L29" s="131"/>
      <c r="M29" s="131"/>
      <c r="N29" s="131"/>
      <c r="O29" s="131"/>
      <c r="P29" s="130"/>
      <c r="Q29" s="131"/>
      <c r="R29" s="131"/>
      <c r="S29" s="233">
        <f t="shared" ref="S29" si="37">COUNTA(C30:R30)</f>
        <v>0</v>
      </c>
      <c r="T29" s="233">
        <f t="shared" ref="T29" si="38">SUM(C30:R30)</f>
        <v>0</v>
      </c>
      <c r="U29" s="233" t="str">
        <f t="shared" ref="U29" si="39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235" t="s">
        <v>132</v>
      </c>
      <c r="W29" s="230" t="e">
        <f t="shared" si="0"/>
        <v>#DIV/0!</v>
      </c>
    </row>
    <row r="30" spans="1:26" s="7" customFormat="1" ht="18" customHeight="1">
      <c r="A30" s="239"/>
      <c r="B30" s="129"/>
      <c r="C30" s="136"/>
      <c r="D30" s="136"/>
      <c r="E30" s="136"/>
      <c r="F30" s="136"/>
      <c r="G30" s="136"/>
      <c r="H30" s="136"/>
      <c r="I30" s="136"/>
      <c r="J30" s="136"/>
      <c r="K30" s="135"/>
      <c r="L30" s="135"/>
      <c r="M30" s="135"/>
      <c r="N30" s="135"/>
      <c r="O30" s="135"/>
      <c r="P30" s="134"/>
      <c r="Q30" s="135"/>
      <c r="R30" s="135"/>
      <c r="S30" s="234"/>
      <c r="T30" s="234"/>
      <c r="U30" s="234"/>
      <c r="V30" s="236"/>
      <c r="W30" s="231" t="e">
        <f t="shared" si="0"/>
        <v>#VALUE!</v>
      </c>
    </row>
    <row r="31" spans="1:26" ht="18" customHeight="1">
      <c r="A31" s="239" t="s">
        <v>14</v>
      </c>
      <c r="B31" s="129"/>
      <c r="C31" s="132"/>
      <c r="D31" s="132"/>
      <c r="E31" s="132"/>
      <c r="F31" s="132"/>
      <c r="G31" s="132"/>
      <c r="H31" s="132"/>
      <c r="I31" s="131"/>
      <c r="J31" s="131"/>
      <c r="K31" s="131"/>
      <c r="L31" s="131"/>
      <c r="M31" s="131"/>
      <c r="N31" s="131"/>
      <c r="O31" s="131"/>
      <c r="P31" s="131"/>
      <c r="Q31" s="130"/>
      <c r="R31" s="132"/>
      <c r="S31" s="233">
        <f t="shared" ref="S31" si="40">COUNTA(C32:R32)</f>
        <v>0</v>
      </c>
      <c r="T31" s="233">
        <f t="shared" ref="T31" si="41">SUM(C32:R32)</f>
        <v>0</v>
      </c>
      <c r="U31" s="233" t="str">
        <f t="shared" ref="U31" si="42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235" t="s">
        <v>141</v>
      </c>
      <c r="W31" s="230" t="e">
        <f t="shared" si="0"/>
        <v>#DIV/0!</v>
      </c>
    </row>
    <row r="32" spans="1:26" s="7" customFormat="1" ht="18" customHeight="1">
      <c r="A32" s="239"/>
      <c r="B32" s="129"/>
      <c r="C32" s="136"/>
      <c r="D32" s="136"/>
      <c r="E32" s="135"/>
      <c r="F32" s="135"/>
      <c r="G32" s="135"/>
      <c r="H32" s="136"/>
      <c r="I32" s="135"/>
      <c r="J32" s="135"/>
      <c r="K32" s="135"/>
      <c r="L32" s="135"/>
      <c r="M32" s="135"/>
      <c r="N32" s="135"/>
      <c r="O32" s="135"/>
      <c r="P32" s="135"/>
      <c r="Q32" s="134"/>
      <c r="R32" s="135"/>
      <c r="S32" s="234"/>
      <c r="T32" s="234"/>
      <c r="U32" s="234"/>
      <c r="V32" s="236"/>
      <c r="W32" s="231" t="e">
        <f t="shared" si="0"/>
        <v>#VALUE!</v>
      </c>
    </row>
    <row r="33" spans="1:23" ht="18" customHeight="1">
      <c r="A33" s="239" t="s">
        <v>15</v>
      </c>
      <c r="B33" s="129"/>
      <c r="C33" s="132"/>
      <c r="D33" s="132"/>
      <c r="E33" s="132"/>
      <c r="F33" s="132"/>
      <c r="G33" s="132"/>
      <c r="H33" s="131"/>
      <c r="I33" s="131"/>
      <c r="J33" s="131"/>
      <c r="K33" s="132"/>
      <c r="L33" s="132"/>
      <c r="M33" s="131"/>
      <c r="N33" s="131"/>
      <c r="O33" s="131"/>
      <c r="P33" s="131"/>
      <c r="Q33" s="132"/>
      <c r="R33" s="130"/>
      <c r="S33" s="233">
        <f t="shared" ref="S33" si="43">COUNTA(C34:R34)</f>
        <v>0</v>
      </c>
      <c r="T33" s="233">
        <f t="shared" ref="T33" si="44">SUM(C34:R34)</f>
        <v>0</v>
      </c>
      <c r="U33" s="233" t="str">
        <f t="shared" ref="U33" si="4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235" t="s">
        <v>137</v>
      </c>
      <c r="W33" s="230" t="e">
        <f t="shared" si="0"/>
        <v>#DIV/0!</v>
      </c>
    </row>
    <row r="34" spans="1:23" s="7" customFormat="1" ht="18" customHeight="1">
      <c r="A34" s="239"/>
      <c r="B34" s="129"/>
      <c r="C34" s="136"/>
      <c r="D34" s="135"/>
      <c r="E34" s="135"/>
      <c r="F34" s="136"/>
      <c r="G34" s="136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 t="e">
        <f t="shared" si="0"/>
        <v>#VALUE!</v>
      </c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55" zoomScaleSheetLayoutView="70" workbookViewId="0">
      <selection activeCell="O23" sqref="O23"/>
    </sheetView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119</v>
      </c>
      <c r="W1" t="s">
        <v>71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9" t="s">
        <v>0</v>
      </c>
      <c r="C3" s="130"/>
      <c r="D3" s="131"/>
      <c r="E3" s="132"/>
      <c r="F3" s="131"/>
      <c r="G3" s="131"/>
      <c r="H3" s="131"/>
      <c r="I3" s="131"/>
      <c r="J3" s="131"/>
      <c r="K3" s="131"/>
      <c r="L3" s="131"/>
      <c r="M3" s="131"/>
      <c r="N3" s="132"/>
      <c r="O3" s="132"/>
      <c r="P3" s="132"/>
      <c r="Q3" s="132"/>
      <c r="R3" s="132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91</v>
      </c>
      <c r="W3" s="230" t="e">
        <f t="shared" ref="W3:W34" si="0">LEFT(U3,SEARCH("-",U3)-1)/RIGHT(U3,LEN(U3)-SEARCH("-",U3))</f>
        <v>#DIV/0!</v>
      </c>
    </row>
    <row r="4" spans="1:23" s="7" customFormat="1" ht="18" customHeight="1">
      <c r="A4" s="239"/>
      <c r="B4" s="129"/>
      <c r="C4" s="134"/>
      <c r="D4" s="135"/>
      <c r="E4" s="136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234"/>
      <c r="T4" s="234"/>
      <c r="U4" s="234"/>
      <c r="V4" s="236"/>
      <c r="W4" s="231" t="e">
        <f t="shared" si="0"/>
        <v>#VALUE!</v>
      </c>
    </row>
    <row r="5" spans="1:23" ht="18" customHeight="1">
      <c r="A5" s="239" t="s">
        <v>1</v>
      </c>
      <c r="B5" s="129"/>
      <c r="C5" s="131"/>
      <c r="D5" s="130"/>
      <c r="E5" s="132"/>
      <c r="F5" s="131"/>
      <c r="G5" s="131"/>
      <c r="H5" s="131"/>
      <c r="I5" s="131"/>
      <c r="J5" s="131"/>
      <c r="K5" s="131"/>
      <c r="L5" s="131"/>
      <c r="M5" s="132"/>
      <c r="N5" s="132"/>
      <c r="O5" s="132"/>
      <c r="P5" s="132"/>
      <c r="Q5" s="132"/>
      <c r="R5" s="132"/>
      <c r="S5" s="233">
        <f t="shared" ref="S5" si="1">COUNTA(C6:R6)</f>
        <v>0</v>
      </c>
      <c r="T5" s="233">
        <f t="shared" ref="T5" si="2">SUM(C6:R6)</f>
        <v>0</v>
      </c>
      <c r="U5" s="233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131</v>
      </c>
      <c r="W5" s="230" t="e">
        <f t="shared" si="0"/>
        <v>#DIV/0!</v>
      </c>
    </row>
    <row r="6" spans="1:23" s="7" customFormat="1" ht="18" customHeight="1">
      <c r="A6" s="239"/>
      <c r="B6" s="129"/>
      <c r="C6" s="135"/>
      <c r="D6" s="134"/>
      <c r="E6" s="136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234"/>
      <c r="T6" s="234"/>
      <c r="U6" s="234"/>
      <c r="V6" s="236"/>
      <c r="W6" s="231" t="e">
        <f t="shared" si="0"/>
        <v>#VALUE!</v>
      </c>
    </row>
    <row r="7" spans="1:23" ht="18" customHeight="1">
      <c r="A7" s="239" t="s">
        <v>2</v>
      </c>
      <c r="B7" s="145"/>
      <c r="C7" s="132"/>
      <c r="D7" s="132"/>
      <c r="E7" s="130"/>
      <c r="F7" s="131"/>
      <c r="G7" s="131"/>
      <c r="H7" s="131"/>
      <c r="I7" s="131"/>
      <c r="J7" s="131"/>
      <c r="K7" s="131"/>
      <c r="L7" s="132"/>
      <c r="M7" s="132"/>
      <c r="N7" s="132"/>
      <c r="O7" s="132"/>
      <c r="P7" s="132"/>
      <c r="Q7" s="132"/>
      <c r="R7" s="132"/>
      <c r="S7" s="233">
        <f t="shared" ref="S7" si="4">COUNTA(C8:R8)</f>
        <v>0</v>
      </c>
      <c r="T7" s="233">
        <f t="shared" ref="T7" si="5">SUM(C8:R8)</f>
        <v>0</v>
      </c>
      <c r="U7" s="233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26</v>
      </c>
      <c r="W7" s="230" t="e">
        <f t="shared" si="0"/>
        <v>#DIV/0!</v>
      </c>
    </row>
    <row r="8" spans="1:23" s="7" customFormat="1" ht="18" customHeight="1">
      <c r="A8" s="239"/>
      <c r="B8" s="129"/>
      <c r="C8" s="136"/>
      <c r="D8" s="136"/>
      <c r="E8" s="134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234"/>
      <c r="T8" s="234"/>
      <c r="U8" s="234"/>
      <c r="V8" s="236"/>
      <c r="W8" s="231" t="e">
        <f t="shared" si="0"/>
        <v>#VALUE!</v>
      </c>
    </row>
    <row r="9" spans="1:23" s="62" customFormat="1" ht="18" customHeight="1">
      <c r="A9" s="239" t="s">
        <v>3</v>
      </c>
      <c r="B9" s="129"/>
      <c r="C9" s="132"/>
      <c r="D9" s="132"/>
      <c r="E9" s="132"/>
      <c r="F9" s="138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233">
        <f t="shared" ref="S9" si="7">COUNTA(C10:R10)</f>
        <v>0</v>
      </c>
      <c r="T9" s="233">
        <f t="shared" ref="T9" si="8">SUM(C10:R10)</f>
        <v>0</v>
      </c>
      <c r="U9" s="233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138</v>
      </c>
      <c r="W9" s="230" t="e">
        <f t="shared" si="0"/>
        <v>#DIV/0!</v>
      </c>
    </row>
    <row r="10" spans="1:23" s="63" customFormat="1" ht="18" customHeight="1">
      <c r="A10" s="239"/>
      <c r="B10" s="129"/>
      <c r="C10" s="135"/>
      <c r="D10" s="135"/>
      <c r="E10" s="135"/>
      <c r="F10" s="141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234"/>
      <c r="T10" s="234"/>
      <c r="U10" s="234"/>
      <c r="V10" s="236"/>
      <c r="W10" s="231" t="e">
        <f t="shared" si="0"/>
        <v>#VALUE!</v>
      </c>
    </row>
    <row r="11" spans="1:23" ht="18" customHeight="1">
      <c r="A11" s="239" t="s">
        <v>4</v>
      </c>
      <c r="B11" s="129"/>
      <c r="C11" s="132"/>
      <c r="D11" s="132"/>
      <c r="E11" s="132"/>
      <c r="F11" s="132"/>
      <c r="G11" s="130"/>
      <c r="H11" s="132"/>
      <c r="I11" s="132"/>
      <c r="J11" s="131"/>
      <c r="K11" s="132"/>
      <c r="L11" s="132"/>
      <c r="M11" s="132"/>
      <c r="N11" s="132"/>
      <c r="O11" s="132"/>
      <c r="P11" s="132"/>
      <c r="Q11" s="132"/>
      <c r="R11" s="132"/>
      <c r="S11" s="233">
        <f t="shared" ref="S11" si="10">COUNTA(C12:R12)</f>
        <v>0</v>
      </c>
      <c r="T11" s="233">
        <f t="shared" ref="T11" si="11">SUM(C12:R12)</f>
        <v>0</v>
      </c>
      <c r="U11" s="233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235" t="s">
        <v>136</v>
      </c>
      <c r="W11" s="230" t="e">
        <f t="shared" si="0"/>
        <v>#DIV/0!</v>
      </c>
    </row>
    <row r="12" spans="1:23" s="7" customFormat="1" ht="18" customHeight="1">
      <c r="A12" s="239"/>
      <c r="B12" s="129"/>
      <c r="C12" s="135"/>
      <c r="D12" s="135"/>
      <c r="E12" s="135"/>
      <c r="F12" s="135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234"/>
      <c r="T12" s="234"/>
      <c r="U12" s="234"/>
      <c r="V12" s="236"/>
      <c r="W12" s="231" t="e">
        <f t="shared" si="0"/>
        <v>#VALUE!</v>
      </c>
    </row>
    <row r="13" spans="1:23" ht="18" customHeight="1">
      <c r="A13" s="239" t="s">
        <v>5</v>
      </c>
      <c r="B13" s="129"/>
      <c r="C13" s="131"/>
      <c r="D13" s="131"/>
      <c r="E13" s="131"/>
      <c r="F13" s="131"/>
      <c r="G13" s="131"/>
      <c r="H13" s="130"/>
      <c r="I13" s="131"/>
      <c r="J13" s="132"/>
      <c r="K13" s="132"/>
      <c r="L13" s="132"/>
      <c r="M13" s="132"/>
      <c r="N13" s="132"/>
      <c r="O13" s="132"/>
      <c r="P13" s="132"/>
      <c r="Q13" s="132"/>
      <c r="R13" s="131"/>
      <c r="S13" s="233">
        <f t="shared" ref="S13" si="13">COUNTA(C14:R14)</f>
        <v>0</v>
      </c>
      <c r="T13" s="233">
        <f t="shared" ref="T13" si="14">SUM(C14:R14)</f>
        <v>0</v>
      </c>
      <c r="U13" s="233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235" t="s">
        <v>92</v>
      </c>
      <c r="W13" s="230" t="e">
        <f t="shared" si="0"/>
        <v>#DIV/0!</v>
      </c>
    </row>
    <row r="14" spans="1:23" s="7" customFormat="1" ht="18" customHeight="1">
      <c r="A14" s="239"/>
      <c r="B14" s="129"/>
      <c r="C14" s="135"/>
      <c r="D14" s="135"/>
      <c r="E14" s="135"/>
      <c r="F14" s="135"/>
      <c r="G14" s="135"/>
      <c r="H14" s="134"/>
      <c r="I14" s="135"/>
      <c r="J14" s="136"/>
      <c r="K14" s="135"/>
      <c r="L14" s="135"/>
      <c r="M14" s="135"/>
      <c r="N14" s="135"/>
      <c r="O14" s="135"/>
      <c r="P14" s="135"/>
      <c r="Q14" s="136"/>
      <c r="R14" s="135"/>
      <c r="S14" s="234"/>
      <c r="T14" s="234"/>
      <c r="U14" s="234"/>
      <c r="V14" s="236"/>
      <c r="W14" s="231" t="e">
        <f t="shared" si="0"/>
        <v>#VALUE!</v>
      </c>
    </row>
    <row r="15" spans="1:23" ht="18" customHeight="1">
      <c r="A15" s="239" t="s">
        <v>6</v>
      </c>
      <c r="B15" s="129"/>
      <c r="C15" s="131"/>
      <c r="D15" s="131"/>
      <c r="E15" s="131"/>
      <c r="F15" s="131"/>
      <c r="G15" s="131"/>
      <c r="H15" s="131"/>
      <c r="I15" s="130"/>
      <c r="J15" s="131"/>
      <c r="K15" s="132"/>
      <c r="L15" s="132"/>
      <c r="M15" s="132"/>
      <c r="N15" s="132"/>
      <c r="O15" s="132"/>
      <c r="P15" s="132"/>
      <c r="Q15" s="131"/>
      <c r="R15" s="131"/>
      <c r="S15" s="233">
        <f t="shared" ref="S15" si="16">COUNTA(C16:R16)</f>
        <v>0</v>
      </c>
      <c r="T15" s="233">
        <f t="shared" ref="T15" si="17">SUM(C16:R16)</f>
        <v>0</v>
      </c>
      <c r="U15" s="233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235" t="s">
        <v>129</v>
      </c>
      <c r="W15" s="230" t="e">
        <f t="shared" si="0"/>
        <v>#DIV/0!</v>
      </c>
    </row>
    <row r="16" spans="1:23" s="7" customFormat="1" ht="18" customHeight="1">
      <c r="A16" s="239"/>
      <c r="B16" s="129"/>
      <c r="C16" s="135"/>
      <c r="D16" s="135"/>
      <c r="E16" s="135"/>
      <c r="F16" s="135"/>
      <c r="G16" s="135"/>
      <c r="H16" s="135"/>
      <c r="I16" s="134"/>
      <c r="J16" s="135"/>
      <c r="K16" s="135"/>
      <c r="L16" s="135"/>
      <c r="M16" s="135"/>
      <c r="N16" s="135"/>
      <c r="O16" s="135"/>
      <c r="P16" s="136"/>
      <c r="Q16" s="135"/>
      <c r="R16" s="135"/>
      <c r="S16" s="234"/>
      <c r="T16" s="234"/>
      <c r="U16" s="234"/>
      <c r="V16" s="236"/>
      <c r="W16" s="231" t="e">
        <f t="shared" si="0"/>
        <v>#VALUE!</v>
      </c>
    </row>
    <row r="17" spans="1:26" ht="18" customHeight="1">
      <c r="A17" s="239" t="s">
        <v>7</v>
      </c>
      <c r="B17" s="129"/>
      <c r="C17" s="131"/>
      <c r="D17" s="132"/>
      <c r="E17" s="132"/>
      <c r="F17" s="131"/>
      <c r="G17" s="131"/>
      <c r="H17" s="132"/>
      <c r="I17" s="131"/>
      <c r="J17" s="130"/>
      <c r="K17" s="132"/>
      <c r="L17" s="132"/>
      <c r="M17" s="132"/>
      <c r="N17" s="132"/>
      <c r="O17" s="132"/>
      <c r="P17" s="131"/>
      <c r="Q17" s="131"/>
      <c r="R17" s="131"/>
      <c r="S17" s="233">
        <f t="shared" ref="S17" si="19">COUNTA(C18:R18)</f>
        <v>0</v>
      </c>
      <c r="T17" s="233">
        <f t="shared" ref="T17" si="20">SUM(C18:R18)</f>
        <v>0</v>
      </c>
      <c r="U17" s="233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235" t="s">
        <v>130</v>
      </c>
      <c r="W17" s="230" t="e">
        <f t="shared" si="0"/>
        <v>#DIV/0!</v>
      </c>
      <c r="Z17" s="60"/>
    </row>
    <row r="18" spans="1:26" s="7" customFormat="1" ht="18" customHeight="1">
      <c r="A18" s="239"/>
      <c r="B18" s="129"/>
      <c r="C18" s="135"/>
      <c r="D18" s="136"/>
      <c r="E18" s="136"/>
      <c r="F18" s="135"/>
      <c r="G18" s="135"/>
      <c r="H18" s="136"/>
      <c r="I18" s="135"/>
      <c r="J18" s="134"/>
      <c r="K18" s="135"/>
      <c r="L18" s="135"/>
      <c r="M18" s="135"/>
      <c r="N18" s="135"/>
      <c r="O18" s="136"/>
      <c r="P18" s="135"/>
      <c r="Q18" s="135"/>
      <c r="R18" s="135"/>
      <c r="S18" s="234"/>
      <c r="T18" s="234"/>
      <c r="U18" s="234"/>
      <c r="V18" s="236"/>
      <c r="W18" s="231" t="e">
        <f t="shared" si="0"/>
        <v>#VALUE!</v>
      </c>
      <c r="Z18" s="60"/>
    </row>
    <row r="19" spans="1:26" ht="18" customHeight="1">
      <c r="A19" s="239" t="s">
        <v>8</v>
      </c>
      <c r="B19" s="129"/>
      <c r="C19" s="132"/>
      <c r="D19" s="132"/>
      <c r="E19" s="132"/>
      <c r="F19" s="132"/>
      <c r="G19" s="132"/>
      <c r="H19" s="132"/>
      <c r="I19" s="132"/>
      <c r="J19" s="132"/>
      <c r="K19" s="130"/>
      <c r="L19" s="131"/>
      <c r="M19" s="131"/>
      <c r="N19" s="132"/>
      <c r="O19" s="131"/>
      <c r="P19" s="131"/>
      <c r="Q19" s="131"/>
      <c r="R19" s="131"/>
      <c r="S19" s="233">
        <f t="shared" ref="S19" si="22">COUNTA(C20:R20)</f>
        <v>0</v>
      </c>
      <c r="T19" s="233">
        <f t="shared" ref="T19" si="23">SUM(C20:R20)</f>
        <v>0</v>
      </c>
      <c r="U19" s="233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235" t="s">
        <v>140</v>
      </c>
      <c r="W19" s="230" t="e">
        <f t="shared" si="0"/>
        <v>#DIV/0!</v>
      </c>
      <c r="Z19" s="60"/>
    </row>
    <row r="20" spans="1:26" s="7" customFormat="1" ht="18" customHeight="1">
      <c r="A20" s="239"/>
      <c r="B20" s="129"/>
      <c r="C20" s="136"/>
      <c r="D20" s="136"/>
      <c r="E20" s="136"/>
      <c r="F20" s="136"/>
      <c r="G20" s="136"/>
      <c r="H20" s="136"/>
      <c r="I20" s="136"/>
      <c r="J20" s="136"/>
      <c r="K20" s="134"/>
      <c r="L20" s="135"/>
      <c r="M20" s="135"/>
      <c r="N20" s="136"/>
      <c r="O20" s="135"/>
      <c r="P20" s="135"/>
      <c r="Q20" s="135"/>
      <c r="R20" s="135"/>
      <c r="S20" s="234"/>
      <c r="T20" s="234"/>
      <c r="U20" s="234"/>
      <c r="V20" s="236"/>
      <c r="W20" s="231" t="e">
        <f t="shared" si="0"/>
        <v>#VALUE!</v>
      </c>
      <c r="Z20" s="60"/>
    </row>
    <row r="21" spans="1:26" ht="18" customHeight="1">
      <c r="A21" s="239" t="s">
        <v>9</v>
      </c>
      <c r="B21" s="129"/>
      <c r="C21" s="132"/>
      <c r="D21" s="132"/>
      <c r="E21" s="132"/>
      <c r="F21" s="132"/>
      <c r="G21" s="132"/>
      <c r="H21" s="132"/>
      <c r="I21" s="132"/>
      <c r="J21" s="132"/>
      <c r="K21" s="132"/>
      <c r="L21" s="130"/>
      <c r="M21" s="132"/>
      <c r="N21" s="131"/>
      <c r="O21" s="131"/>
      <c r="P21" s="131"/>
      <c r="Q21" s="131"/>
      <c r="R21" s="132"/>
      <c r="S21" s="233">
        <f t="shared" ref="S21" si="25">COUNTA(C22:R22)</f>
        <v>0</v>
      </c>
      <c r="T21" s="233">
        <f t="shared" ref="T21" si="26">SUM(C22:R22)</f>
        <v>0</v>
      </c>
      <c r="U21" s="233" t="str">
        <f t="shared" ref="U21" si="27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235" t="s">
        <v>135</v>
      </c>
      <c r="W21" s="230" t="e">
        <f t="shared" si="0"/>
        <v>#DIV/0!</v>
      </c>
      <c r="Z21" s="60"/>
    </row>
    <row r="22" spans="1:26" s="7" customFormat="1" ht="18" customHeight="1">
      <c r="A22" s="239"/>
      <c r="B22" s="129"/>
      <c r="C22" s="136"/>
      <c r="D22" s="136"/>
      <c r="E22" s="136"/>
      <c r="F22" s="136"/>
      <c r="G22" s="136"/>
      <c r="H22" s="136"/>
      <c r="I22" s="136"/>
      <c r="J22" s="135"/>
      <c r="K22" s="135"/>
      <c r="L22" s="134"/>
      <c r="M22" s="135"/>
      <c r="N22" s="135"/>
      <c r="O22" s="135"/>
      <c r="P22" s="135"/>
      <c r="Q22" s="135"/>
      <c r="R22" s="135"/>
      <c r="S22" s="234"/>
      <c r="T22" s="234"/>
      <c r="U22" s="234"/>
      <c r="V22" s="236"/>
      <c r="W22" s="231" t="e">
        <f t="shared" si="0"/>
        <v>#VALUE!</v>
      </c>
    </row>
    <row r="23" spans="1:26" ht="18" customHeight="1">
      <c r="A23" s="239" t="s">
        <v>10</v>
      </c>
      <c r="B23" s="146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0"/>
      <c r="N23" s="131"/>
      <c r="O23" s="131"/>
      <c r="P23" s="131"/>
      <c r="Q23" s="131"/>
      <c r="R23" s="131"/>
      <c r="S23" s="233">
        <f t="shared" ref="S23" si="28">COUNTA(C24:R24)</f>
        <v>0</v>
      </c>
      <c r="T23" s="233">
        <f t="shared" ref="T23" si="29">SUM(C24:R24)</f>
        <v>0</v>
      </c>
      <c r="U23" s="233" t="str">
        <f t="shared" ref="U23" si="3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235" t="s">
        <v>133</v>
      </c>
      <c r="W23" s="230" t="e">
        <f t="shared" si="0"/>
        <v>#DIV/0!</v>
      </c>
    </row>
    <row r="24" spans="1:26" s="7" customFormat="1" ht="18" customHeight="1">
      <c r="A24" s="239"/>
      <c r="B24" s="14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4"/>
      <c r="N24" s="135"/>
      <c r="O24" s="135"/>
      <c r="P24" s="135"/>
      <c r="Q24" s="135"/>
      <c r="R24" s="135"/>
      <c r="S24" s="234"/>
      <c r="T24" s="234"/>
      <c r="U24" s="234"/>
      <c r="V24" s="236"/>
      <c r="W24" s="231" t="e">
        <f t="shared" si="0"/>
        <v>#VALUE!</v>
      </c>
    </row>
    <row r="25" spans="1:26" ht="18" customHeight="1">
      <c r="A25" s="239" t="s">
        <v>11</v>
      </c>
      <c r="B25" s="129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0"/>
      <c r="O25" s="131"/>
      <c r="P25" s="131"/>
      <c r="Q25" s="131"/>
      <c r="R25" s="131"/>
      <c r="S25" s="233">
        <f t="shared" ref="S25" si="31">COUNTA(C26:R26)</f>
        <v>0</v>
      </c>
      <c r="T25" s="233">
        <f t="shared" ref="T25" si="32">SUM(C26:R26)</f>
        <v>0</v>
      </c>
      <c r="U25" s="233" t="str">
        <f t="shared" ref="U25" si="3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235" t="s">
        <v>139</v>
      </c>
      <c r="W25" s="230" t="e">
        <f t="shared" si="0"/>
        <v>#DIV/0!</v>
      </c>
    </row>
    <row r="26" spans="1:26" s="7" customFormat="1" ht="18" customHeight="1">
      <c r="A26" s="239"/>
      <c r="B26" s="147"/>
      <c r="C26" s="136"/>
      <c r="D26" s="136"/>
      <c r="E26" s="136"/>
      <c r="F26" s="136"/>
      <c r="G26" s="136"/>
      <c r="H26" s="136"/>
      <c r="I26" s="136"/>
      <c r="J26" s="136"/>
      <c r="K26" s="136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 t="e">
        <f t="shared" si="0"/>
        <v>#VALUE!</v>
      </c>
    </row>
    <row r="27" spans="1:26" ht="18" customHeight="1">
      <c r="A27" s="239" t="s">
        <v>12</v>
      </c>
      <c r="B27" s="129"/>
      <c r="C27" s="132"/>
      <c r="D27" s="132"/>
      <c r="E27" s="132"/>
      <c r="F27" s="132"/>
      <c r="G27" s="132"/>
      <c r="H27" s="132"/>
      <c r="I27" s="132"/>
      <c r="J27" s="132"/>
      <c r="K27" s="131"/>
      <c r="L27" s="131"/>
      <c r="M27" s="131"/>
      <c r="N27" s="131"/>
      <c r="O27" s="130"/>
      <c r="P27" s="131"/>
      <c r="Q27" s="131"/>
      <c r="R27" s="131"/>
      <c r="S27" s="233">
        <f t="shared" ref="S27" si="34">COUNTA(C28:R28)</f>
        <v>0</v>
      </c>
      <c r="T27" s="233">
        <f t="shared" ref="T27" si="35">SUM(C28:R28)</f>
        <v>0</v>
      </c>
      <c r="U27" s="233" t="str">
        <f t="shared" ref="U27" si="36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235" t="s">
        <v>134</v>
      </c>
      <c r="W27" s="230" t="e">
        <f t="shared" si="0"/>
        <v>#DIV/0!</v>
      </c>
    </row>
    <row r="28" spans="1:26" s="7" customFormat="1" ht="18" customHeight="1">
      <c r="A28" s="239"/>
      <c r="B28" s="129"/>
      <c r="C28" s="136"/>
      <c r="D28" s="136"/>
      <c r="E28" s="136"/>
      <c r="F28" s="136"/>
      <c r="G28" s="136"/>
      <c r="H28" s="136"/>
      <c r="I28" s="136"/>
      <c r="J28" s="136"/>
      <c r="K28" s="135"/>
      <c r="L28" s="135"/>
      <c r="M28" s="135"/>
      <c r="N28" s="135"/>
      <c r="O28" s="134"/>
      <c r="P28" s="135"/>
      <c r="Q28" s="135"/>
      <c r="R28" s="135"/>
      <c r="S28" s="234"/>
      <c r="T28" s="234"/>
      <c r="U28" s="234"/>
      <c r="V28" s="236"/>
      <c r="W28" s="231" t="e">
        <f t="shared" si="0"/>
        <v>#VALUE!</v>
      </c>
    </row>
    <row r="29" spans="1:26" ht="18" customHeight="1">
      <c r="A29" s="239" t="s">
        <v>13</v>
      </c>
      <c r="B29" s="129"/>
      <c r="C29" s="132"/>
      <c r="D29" s="132"/>
      <c r="E29" s="132"/>
      <c r="F29" s="132"/>
      <c r="G29" s="132"/>
      <c r="H29" s="132"/>
      <c r="I29" s="132"/>
      <c r="J29" s="132"/>
      <c r="K29" s="131"/>
      <c r="L29" s="131"/>
      <c r="M29" s="131"/>
      <c r="N29" s="131"/>
      <c r="O29" s="131"/>
      <c r="P29" s="130"/>
      <c r="Q29" s="131"/>
      <c r="R29" s="131"/>
      <c r="S29" s="233">
        <f t="shared" ref="S29" si="37">COUNTA(C30:R30)</f>
        <v>0</v>
      </c>
      <c r="T29" s="233">
        <f t="shared" ref="T29" si="38">SUM(C30:R30)</f>
        <v>0</v>
      </c>
      <c r="U29" s="233" t="str">
        <f t="shared" ref="U29" si="39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235" t="s">
        <v>132</v>
      </c>
      <c r="W29" s="230" t="e">
        <f t="shared" si="0"/>
        <v>#DIV/0!</v>
      </c>
    </row>
    <row r="30" spans="1:26" s="7" customFormat="1" ht="18" customHeight="1">
      <c r="A30" s="239"/>
      <c r="B30" s="129"/>
      <c r="C30" s="136"/>
      <c r="D30" s="136"/>
      <c r="E30" s="136"/>
      <c r="F30" s="136"/>
      <c r="G30" s="136"/>
      <c r="H30" s="136"/>
      <c r="I30" s="136"/>
      <c r="J30" s="136"/>
      <c r="K30" s="135"/>
      <c r="L30" s="135"/>
      <c r="M30" s="135"/>
      <c r="N30" s="135"/>
      <c r="O30" s="135"/>
      <c r="P30" s="134"/>
      <c r="Q30" s="135"/>
      <c r="R30" s="135"/>
      <c r="S30" s="234"/>
      <c r="T30" s="234"/>
      <c r="U30" s="234"/>
      <c r="V30" s="236"/>
      <c r="W30" s="231" t="e">
        <f t="shared" si="0"/>
        <v>#VALUE!</v>
      </c>
    </row>
    <row r="31" spans="1:26" ht="18" customHeight="1">
      <c r="A31" s="239" t="s">
        <v>14</v>
      </c>
      <c r="B31" s="129"/>
      <c r="C31" s="132"/>
      <c r="D31" s="132"/>
      <c r="E31" s="132"/>
      <c r="F31" s="132"/>
      <c r="G31" s="132"/>
      <c r="H31" s="132"/>
      <c r="I31" s="131"/>
      <c r="J31" s="131"/>
      <c r="K31" s="131"/>
      <c r="L31" s="131"/>
      <c r="M31" s="131"/>
      <c r="N31" s="131"/>
      <c r="O31" s="131"/>
      <c r="P31" s="131"/>
      <c r="Q31" s="130"/>
      <c r="R31" s="132"/>
      <c r="S31" s="233">
        <f t="shared" ref="S31" si="40">COUNTA(C32:R32)</f>
        <v>0</v>
      </c>
      <c r="T31" s="233">
        <f t="shared" ref="T31" si="41">SUM(C32:R32)</f>
        <v>0</v>
      </c>
      <c r="U31" s="233" t="str">
        <f t="shared" ref="U31" si="42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235" t="s">
        <v>141</v>
      </c>
      <c r="W31" s="230" t="e">
        <f t="shared" si="0"/>
        <v>#DIV/0!</v>
      </c>
    </row>
    <row r="32" spans="1:26" s="7" customFormat="1" ht="18" customHeight="1">
      <c r="A32" s="239"/>
      <c r="B32" s="129"/>
      <c r="C32" s="136"/>
      <c r="D32" s="136"/>
      <c r="E32" s="135"/>
      <c r="F32" s="135"/>
      <c r="G32" s="135"/>
      <c r="H32" s="136"/>
      <c r="I32" s="135"/>
      <c r="J32" s="135"/>
      <c r="K32" s="135"/>
      <c r="L32" s="135"/>
      <c r="M32" s="135"/>
      <c r="N32" s="135"/>
      <c r="O32" s="135"/>
      <c r="P32" s="135"/>
      <c r="Q32" s="134"/>
      <c r="R32" s="135"/>
      <c r="S32" s="234"/>
      <c r="T32" s="234"/>
      <c r="U32" s="234"/>
      <c r="V32" s="236"/>
      <c r="W32" s="231" t="e">
        <f t="shared" si="0"/>
        <v>#VALUE!</v>
      </c>
    </row>
    <row r="33" spans="1:23" ht="18" customHeight="1">
      <c r="A33" s="239" t="s">
        <v>15</v>
      </c>
      <c r="B33" s="129"/>
      <c r="C33" s="132"/>
      <c r="D33" s="132"/>
      <c r="E33" s="132"/>
      <c r="F33" s="132"/>
      <c r="G33" s="132"/>
      <c r="H33" s="131"/>
      <c r="I33" s="131"/>
      <c r="J33" s="131"/>
      <c r="K33" s="132"/>
      <c r="L33" s="132"/>
      <c r="M33" s="131"/>
      <c r="N33" s="131"/>
      <c r="O33" s="131"/>
      <c r="P33" s="131"/>
      <c r="Q33" s="132"/>
      <c r="R33" s="130"/>
      <c r="S33" s="233">
        <f t="shared" ref="S33" si="43">COUNTA(C34:R34)</f>
        <v>0</v>
      </c>
      <c r="T33" s="233">
        <f t="shared" ref="T33" si="44">SUM(C34:R34)</f>
        <v>0</v>
      </c>
      <c r="U33" s="233" t="str">
        <f t="shared" ref="U33" si="4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235" t="s">
        <v>137</v>
      </c>
      <c r="W33" s="230" t="e">
        <f t="shared" si="0"/>
        <v>#DIV/0!</v>
      </c>
    </row>
    <row r="34" spans="1:23" s="7" customFormat="1" ht="18" customHeight="1">
      <c r="A34" s="239"/>
      <c r="B34" s="129"/>
      <c r="C34" s="136"/>
      <c r="D34" s="135"/>
      <c r="E34" s="135"/>
      <c r="F34" s="136"/>
      <c r="G34" s="136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 t="e">
        <f t="shared" si="0"/>
        <v>#VALUE!</v>
      </c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55" zoomScaleSheetLayoutView="70" workbookViewId="0"/>
  </sheetViews>
  <sheetFormatPr defaultRowHeight="18" customHeight="1"/>
  <cols>
    <col min="1" max="1" width="10.7109375" customWidth="1"/>
    <col min="2" max="2" width="23.14062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119</v>
      </c>
      <c r="W1" t="s">
        <v>113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9" t="s">
        <v>0</v>
      </c>
      <c r="B3" s="155"/>
      <c r="C3" s="130"/>
      <c r="D3" s="131"/>
      <c r="E3" s="132"/>
      <c r="F3" s="131"/>
      <c r="G3" s="131"/>
      <c r="H3" s="131"/>
      <c r="I3" s="131"/>
      <c r="J3" s="131"/>
      <c r="K3" s="131"/>
      <c r="L3" s="131"/>
      <c r="M3" s="131"/>
      <c r="N3" s="132"/>
      <c r="O3" s="132"/>
      <c r="P3" s="132"/>
      <c r="Q3" s="132"/>
      <c r="R3" s="132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91</v>
      </c>
      <c r="W3" s="230" t="e">
        <f t="shared" ref="W3:W34" si="0">LEFT(U3,SEARCH("-",U3)-1)/RIGHT(U3,LEN(U3)-SEARCH("-",U3))</f>
        <v>#DIV/0!</v>
      </c>
    </row>
    <row r="4" spans="1:23" s="7" customFormat="1" ht="18" customHeight="1">
      <c r="A4" s="239"/>
      <c r="B4" s="129"/>
      <c r="C4" s="134"/>
      <c r="D4" s="135"/>
      <c r="E4" s="136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234"/>
      <c r="T4" s="234"/>
      <c r="U4" s="234"/>
      <c r="V4" s="236"/>
      <c r="W4" s="231" t="e">
        <f t="shared" si="0"/>
        <v>#VALUE!</v>
      </c>
    </row>
    <row r="5" spans="1:23" ht="18" customHeight="1">
      <c r="A5" s="239" t="s">
        <v>1</v>
      </c>
      <c r="B5" s="129"/>
      <c r="C5" s="131"/>
      <c r="D5" s="130"/>
      <c r="E5" s="132"/>
      <c r="F5" s="131"/>
      <c r="G5" s="131"/>
      <c r="H5" s="131"/>
      <c r="I5" s="131"/>
      <c r="J5" s="131"/>
      <c r="K5" s="131"/>
      <c r="L5" s="131"/>
      <c r="M5" s="132"/>
      <c r="N5" s="132"/>
      <c r="O5" s="132"/>
      <c r="P5" s="132"/>
      <c r="Q5" s="132"/>
      <c r="R5" s="132"/>
      <c r="S5" s="233">
        <f t="shared" ref="S5" si="1">COUNTA(C6:R6)</f>
        <v>0</v>
      </c>
      <c r="T5" s="233">
        <f t="shared" ref="T5" si="2">SUM(C6:R6)</f>
        <v>0</v>
      </c>
      <c r="U5" s="233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131</v>
      </c>
      <c r="W5" s="230" t="e">
        <f t="shared" si="0"/>
        <v>#DIV/0!</v>
      </c>
    </row>
    <row r="6" spans="1:23" s="7" customFormat="1" ht="18" customHeight="1">
      <c r="A6" s="239"/>
      <c r="B6" s="129"/>
      <c r="C6" s="135"/>
      <c r="D6" s="134"/>
      <c r="E6" s="136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234"/>
      <c r="T6" s="234"/>
      <c r="U6" s="234"/>
      <c r="V6" s="236"/>
      <c r="W6" s="231" t="e">
        <f t="shared" si="0"/>
        <v>#VALUE!</v>
      </c>
    </row>
    <row r="7" spans="1:23" ht="18" customHeight="1">
      <c r="A7" s="239" t="s">
        <v>2</v>
      </c>
      <c r="B7" s="145"/>
      <c r="C7" s="132"/>
      <c r="D7" s="132"/>
      <c r="E7" s="130"/>
      <c r="F7" s="131"/>
      <c r="G7" s="131"/>
      <c r="H7" s="131"/>
      <c r="I7" s="131"/>
      <c r="J7" s="131"/>
      <c r="K7" s="131"/>
      <c r="L7" s="132"/>
      <c r="M7" s="132"/>
      <c r="N7" s="132"/>
      <c r="O7" s="132"/>
      <c r="P7" s="132"/>
      <c r="Q7" s="132"/>
      <c r="R7" s="132"/>
      <c r="S7" s="233">
        <f t="shared" ref="S7" si="4">COUNTA(C8:R8)</f>
        <v>0</v>
      </c>
      <c r="T7" s="233">
        <f t="shared" ref="T7" si="5">SUM(C8:R8)</f>
        <v>0</v>
      </c>
      <c r="U7" s="233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26</v>
      </c>
      <c r="W7" s="230" t="e">
        <f t="shared" si="0"/>
        <v>#DIV/0!</v>
      </c>
    </row>
    <row r="8" spans="1:23" s="7" customFormat="1" ht="18" customHeight="1">
      <c r="A8" s="239"/>
      <c r="B8" s="129"/>
      <c r="C8" s="136"/>
      <c r="D8" s="136"/>
      <c r="E8" s="134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234"/>
      <c r="T8" s="234"/>
      <c r="U8" s="234"/>
      <c r="V8" s="236"/>
      <c r="W8" s="231" t="e">
        <f t="shared" si="0"/>
        <v>#VALUE!</v>
      </c>
    </row>
    <row r="9" spans="1:23" s="62" customFormat="1" ht="18" customHeight="1">
      <c r="A9" s="239" t="s">
        <v>3</v>
      </c>
      <c r="B9" s="129"/>
      <c r="C9" s="132"/>
      <c r="D9" s="132"/>
      <c r="E9" s="132"/>
      <c r="F9" s="138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233">
        <f t="shared" ref="S9" si="7">COUNTA(C10:R10)</f>
        <v>0</v>
      </c>
      <c r="T9" s="233">
        <f t="shared" ref="T9" si="8">SUM(C10:R10)</f>
        <v>0</v>
      </c>
      <c r="U9" s="233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138</v>
      </c>
      <c r="W9" s="230" t="e">
        <f t="shared" si="0"/>
        <v>#DIV/0!</v>
      </c>
    </row>
    <row r="10" spans="1:23" s="63" customFormat="1" ht="18" customHeight="1">
      <c r="A10" s="239"/>
      <c r="B10" s="129"/>
      <c r="C10" s="135"/>
      <c r="D10" s="135"/>
      <c r="E10" s="135"/>
      <c r="F10" s="141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234"/>
      <c r="T10" s="234"/>
      <c r="U10" s="234"/>
      <c r="V10" s="236"/>
      <c r="W10" s="231" t="e">
        <f t="shared" si="0"/>
        <v>#VALUE!</v>
      </c>
    </row>
    <row r="11" spans="1:23" ht="18" customHeight="1">
      <c r="A11" s="239" t="s">
        <v>4</v>
      </c>
      <c r="B11" s="129"/>
      <c r="C11" s="132"/>
      <c r="D11" s="132"/>
      <c r="E11" s="132"/>
      <c r="F11" s="132"/>
      <c r="G11" s="130"/>
      <c r="H11" s="132"/>
      <c r="I11" s="132"/>
      <c r="J11" s="131"/>
      <c r="K11" s="132"/>
      <c r="L11" s="132"/>
      <c r="M11" s="132"/>
      <c r="N11" s="132"/>
      <c r="O11" s="132"/>
      <c r="P11" s="132"/>
      <c r="Q11" s="132"/>
      <c r="R11" s="132"/>
      <c r="S11" s="233">
        <f t="shared" ref="S11" si="10">COUNTA(C12:R12)</f>
        <v>0</v>
      </c>
      <c r="T11" s="233">
        <f t="shared" ref="T11" si="11">SUM(C12:R12)</f>
        <v>0</v>
      </c>
      <c r="U11" s="233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235" t="s">
        <v>136</v>
      </c>
      <c r="W11" s="230" t="e">
        <f t="shared" si="0"/>
        <v>#DIV/0!</v>
      </c>
    </row>
    <row r="12" spans="1:23" s="7" customFormat="1" ht="18" customHeight="1">
      <c r="A12" s="239"/>
      <c r="B12" s="129"/>
      <c r="C12" s="135"/>
      <c r="D12" s="135"/>
      <c r="E12" s="135"/>
      <c r="F12" s="135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234"/>
      <c r="T12" s="234"/>
      <c r="U12" s="234"/>
      <c r="V12" s="236"/>
      <c r="W12" s="231" t="e">
        <f t="shared" si="0"/>
        <v>#VALUE!</v>
      </c>
    </row>
    <row r="13" spans="1:23" ht="18" customHeight="1">
      <c r="A13" s="239" t="s">
        <v>5</v>
      </c>
      <c r="B13" s="129"/>
      <c r="C13" s="131"/>
      <c r="D13" s="131"/>
      <c r="E13" s="131"/>
      <c r="F13" s="131"/>
      <c r="G13" s="131"/>
      <c r="H13" s="130"/>
      <c r="I13" s="131"/>
      <c r="J13" s="132"/>
      <c r="K13" s="132"/>
      <c r="L13" s="132"/>
      <c r="M13" s="132"/>
      <c r="N13" s="132"/>
      <c r="O13" s="132"/>
      <c r="P13" s="132"/>
      <c r="Q13" s="132"/>
      <c r="R13" s="131"/>
      <c r="S13" s="233">
        <f t="shared" ref="S13" si="13">COUNTA(C14:R14)</f>
        <v>0</v>
      </c>
      <c r="T13" s="233">
        <f t="shared" ref="T13" si="14">SUM(C14:R14)</f>
        <v>0</v>
      </c>
      <c r="U13" s="233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235" t="s">
        <v>92</v>
      </c>
      <c r="W13" s="230" t="e">
        <f t="shared" si="0"/>
        <v>#DIV/0!</v>
      </c>
    </row>
    <row r="14" spans="1:23" s="7" customFormat="1" ht="18" customHeight="1">
      <c r="A14" s="239"/>
      <c r="B14" s="129"/>
      <c r="C14" s="135"/>
      <c r="D14" s="135"/>
      <c r="E14" s="135"/>
      <c r="F14" s="135"/>
      <c r="G14" s="135"/>
      <c r="H14" s="134"/>
      <c r="I14" s="135"/>
      <c r="J14" s="136"/>
      <c r="K14" s="135"/>
      <c r="L14" s="135"/>
      <c r="M14" s="135"/>
      <c r="N14" s="135"/>
      <c r="O14" s="135"/>
      <c r="P14" s="135"/>
      <c r="Q14" s="136"/>
      <c r="R14" s="135"/>
      <c r="S14" s="234"/>
      <c r="T14" s="234"/>
      <c r="U14" s="234"/>
      <c r="V14" s="236"/>
      <c r="W14" s="231" t="e">
        <f t="shared" si="0"/>
        <v>#VALUE!</v>
      </c>
    </row>
    <row r="15" spans="1:23" ht="18" customHeight="1">
      <c r="A15" s="239" t="s">
        <v>6</v>
      </c>
      <c r="B15" s="129"/>
      <c r="C15" s="131"/>
      <c r="D15" s="131"/>
      <c r="E15" s="131"/>
      <c r="F15" s="131"/>
      <c r="G15" s="131"/>
      <c r="H15" s="131"/>
      <c r="I15" s="130"/>
      <c r="J15" s="131"/>
      <c r="K15" s="132"/>
      <c r="L15" s="132"/>
      <c r="M15" s="132"/>
      <c r="N15" s="132"/>
      <c r="O15" s="132"/>
      <c r="P15" s="132"/>
      <c r="Q15" s="131"/>
      <c r="R15" s="131"/>
      <c r="S15" s="233">
        <f t="shared" ref="S15" si="16">COUNTA(C16:R16)</f>
        <v>0</v>
      </c>
      <c r="T15" s="233">
        <f t="shared" ref="T15" si="17">SUM(C16:R16)</f>
        <v>0</v>
      </c>
      <c r="U15" s="233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235" t="s">
        <v>129</v>
      </c>
      <c r="W15" s="230" t="e">
        <f t="shared" si="0"/>
        <v>#DIV/0!</v>
      </c>
    </row>
    <row r="16" spans="1:23" s="7" customFormat="1" ht="18" customHeight="1">
      <c r="A16" s="239"/>
      <c r="B16" s="129"/>
      <c r="C16" s="135"/>
      <c r="D16" s="135"/>
      <c r="E16" s="135"/>
      <c r="F16" s="135"/>
      <c r="G16" s="135"/>
      <c r="H16" s="135"/>
      <c r="I16" s="134"/>
      <c r="J16" s="135"/>
      <c r="K16" s="135"/>
      <c r="L16" s="135"/>
      <c r="M16" s="135"/>
      <c r="N16" s="135"/>
      <c r="O16" s="135"/>
      <c r="P16" s="136"/>
      <c r="Q16" s="135"/>
      <c r="R16" s="135"/>
      <c r="S16" s="234"/>
      <c r="T16" s="234"/>
      <c r="U16" s="234"/>
      <c r="V16" s="236"/>
      <c r="W16" s="231" t="e">
        <f t="shared" si="0"/>
        <v>#VALUE!</v>
      </c>
    </row>
    <row r="17" spans="1:26" ht="18" customHeight="1">
      <c r="A17" s="239" t="s">
        <v>7</v>
      </c>
      <c r="B17" s="129"/>
      <c r="C17" s="131"/>
      <c r="D17" s="132"/>
      <c r="E17" s="132"/>
      <c r="F17" s="131"/>
      <c r="G17" s="131"/>
      <c r="H17" s="132"/>
      <c r="I17" s="131"/>
      <c r="J17" s="130"/>
      <c r="K17" s="132"/>
      <c r="L17" s="132"/>
      <c r="M17" s="132"/>
      <c r="N17" s="132"/>
      <c r="O17" s="132"/>
      <c r="P17" s="131"/>
      <c r="Q17" s="131"/>
      <c r="R17" s="131"/>
      <c r="S17" s="233">
        <f t="shared" ref="S17" si="19">COUNTA(C18:R18)</f>
        <v>0</v>
      </c>
      <c r="T17" s="233">
        <f t="shared" ref="T17" si="20">SUM(C18:R18)</f>
        <v>0</v>
      </c>
      <c r="U17" s="233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235" t="s">
        <v>130</v>
      </c>
      <c r="W17" s="230" t="e">
        <f t="shared" si="0"/>
        <v>#DIV/0!</v>
      </c>
      <c r="Z17" s="60"/>
    </row>
    <row r="18" spans="1:26" s="7" customFormat="1" ht="18" customHeight="1">
      <c r="A18" s="239"/>
      <c r="B18" s="129"/>
      <c r="C18" s="135"/>
      <c r="D18" s="136"/>
      <c r="E18" s="136"/>
      <c r="F18" s="135"/>
      <c r="G18" s="135"/>
      <c r="H18" s="136"/>
      <c r="I18" s="135"/>
      <c r="J18" s="134"/>
      <c r="K18" s="135"/>
      <c r="L18" s="135"/>
      <c r="M18" s="135"/>
      <c r="N18" s="135"/>
      <c r="O18" s="136"/>
      <c r="P18" s="135"/>
      <c r="Q18" s="135"/>
      <c r="R18" s="135"/>
      <c r="S18" s="234"/>
      <c r="T18" s="234"/>
      <c r="U18" s="234"/>
      <c r="V18" s="236"/>
      <c r="W18" s="231" t="e">
        <f t="shared" si="0"/>
        <v>#VALUE!</v>
      </c>
      <c r="Z18" s="60"/>
    </row>
    <row r="19" spans="1:26" ht="18" customHeight="1">
      <c r="A19" s="239" t="s">
        <v>8</v>
      </c>
      <c r="B19" s="129"/>
      <c r="C19" s="132"/>
      <c r="D19" s="132"/>
      <c r="E19" s="132"/>
      <c r="F19" s="132"/>
      <c r="G19" s="132"/>
      <c r="H19" s="132"/>
      <c r="I19" s="132"/>
      <c r="J19" s="132"/>
      <c r="K19" s="130"/>
      <c r="L19" s="131"/>
      <c r="M19" s="131"/>
      <c r="N19" s="132"/>
      <c r="O19" s="131"/>
      <c r="P19" s="131"/>
      <c r="Q19" s="131"/>
      <c r="R19" s="131"/>
      <c r="S19" s="233">
        <f t="shared" ref="S19" si="22">COUNTA(C20:R20)</f>
        <v>0</v>
      </c>
      <c r="T19" s="233">
        <f t="shared" ref="T19" si="23">SUM(C20:R20)</f>
        <v>0</v>
      </c>
      <c r="U19" s="233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0-0</v>
      </c>
      <c r="V19" s="235" t="s">
        <v>140</v>
      </c>
      <c r="W19" s="230" t="e">
        <f t="shared" si="0"/>
        <v>#DIV/0!</v>
      </c>
      <c r="Z19" s="60"/>
    </row>
    <row r="20" spans="1:26" s="7" customFormat="1" ht="18" customHeight="1">
      <c r="A20" s="239"/>
      <c r="B20" s="129"/>
      <c r="C20" s="136"/>
      <c r="D20" s="136"/>
      <c r="E20" s="136"/>
      <c r="F20" s="136"/>
      <c r="G20" s="136"/>
      <c r="H20" s="136"/>
      <c r="I20" s="136"/>
      <c r="J20" s="136"/>
      <c r="K20" s="134"/>
      <c r="L20" s="135"/>
      <c r="M20" s="135"/>
      <c r="N20" s="136"/>
      <c r="O20" s="135"/>
      <c r="P20" s="135"/>
      <c r="Q20" s="135"/>
      <c r="R20" s="135"/>
      <c r="S20" s="234"/>
      <c r="T20" s="234"/>
      <c r="U20" s="234"/>
      <c r="V20" s="236"/>
      <c r="W20" s="231" t="e">
        <f t="shared" si="0"/>
        <v>#VALUE!</v>
      </c>
      <c r="Z20" s="60"/>
    </row>
    <row r="21" spans="1:26" ht="18" customHeight="1">
      <c r="A21" s="239" t="s">
        <v>9</v>
      </c>
      <c r="B21" s="129"/>
      <c r="C21" s="132"/>
      <c r="D21" s="132"/>
      <c r="E21" s="132"/>
      <c r="F21" s="132"/>
      <c r="G21" s="132"/>
      <c r="H21" s="132"/>
      <c r="I21" s="132"/>
      <c r="J21" s="132"/>
      <c r="K21" s="132"/>
      <c r="L21" s="130"/>
      <c r="M21" s="132"/>
      <c r="N21" s="131"/>
      <c r="O21" s="131"/>
      <c r="P21" s="131"/>
      <c r="Q21" s="131"/>
      <c r="R21" s="132"/>
      <c r="S21" s="233">
        <f t="shared" ref="S21" si="25">COUNTA(C22:R22)</f>
        <v>0</v>
      </c>
      <c r="T21" s="233">
        <f t="shared" ref="T21" si="26">SUM(C22:R22)</f>
        <v>0</v>
      </c>
      <c r="U21" s="233" t="str">
        <f t="shared" ref="U21" si="27"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0-0</v>
      </c>
      <c r="V21" s="235" t="s">
        <v>135</v>
      </c>
      <c r="W21" s="230" t="e">
        <f t="shared" si="0"/>
        <v>#DIV/0!</v>
      </c>
      <c r="Z21" s="60"/>
    </row>
    <row r="22" spans="1:26" s="7" customFormat="1" ht="18" customHeight="1">
      <c r="A22" s="239"/>
      <c r="B22" s="129"/>
      <c r="C22" s="136"/>
      <c r="D22" s="136"/>
      <c r="E22" s="136"/>
      <c r="F22" s="136"/>
      <c r="G22" s="136"/>
      <c r="H22" s="136"/>
      <c r="I22" s="136"/>
      <c r="J22" s="135"/>
      <c r="K22" s="135"/>
      <c r="L22" s="134"/>
      <c r="M22" s="135"/>
      <c r="N22" s="135"/>
      <c r="O22" s="135"/>
      <c r="P22" s="135"/>
      <c r="Q22" s="135"/>
      <c r="R22" s="135"/>
      <c r="S22" s="234"/>
      <c r="T22" s="234"/>
      <c r="U22" s="234"/>
      <c r="V22" s="236"/>
      <c r="W22" s="231" t="e">
        <f t="shared" si="0"/>
        <v>#VALUE!</v>
      </c>
    </row>
    <row r="23" spans="1:26" ht="18" customHeight="1">
      <c r="A23" s="239" t="s">
        <v>10</v>
      </c>
      <c r="B23" s="146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0"/>
      <c r="N23" s="131"/>
      <c r="O23" s="131"/>
      <c r="P23" s="131"/>
      <c r="Q23" s="131"/>
      <c r="R23" s="131"/>
      <c r="S23" s="233">
        <f t="shared" ref="S23" si="28">COUNTA(C24:R24)</f>
        <v>0</v>
      </c>
      <c r="T23" s="233">
        <f t="shared" ref="T23" si="29">SUM(C24:R24)</f>
        <v>0</v>
      </c>
      <c r="U23" s="233" t="str">
        <f t="shared" ref="U23" si="30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0-0</v>
      </c>
      <c r="V23" s="235" t="s">
        <v>133</v>
      </c>
      <c r="W23" s="230" t="e">
        <f t="shared" si="0"/>
        <v>#DIV/0!</v>
      </c>
    </row>
    <row r="24" spans="1:26" s="7" customFormat="1" ht="18" customHeight="1">
      <c r="A24" s="239"/>
      <c r="B24" s="14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4"/>
      <c r="N24" s="135"/>
      <c r="O24" s="135"/>
      <c r="P24" s="135"/>
      <c r="Q24" s="135"/>
      <c r="R24" s="135"/>
      <c r="S24" s="234"/>
      <c r="T24" s="234"/>
      <c r="U24" s="234"/>
      <c r="V24" s="236"/>
      <c r="W24" s="231" t="e">
        <f t="shared" si="0"/>
        <v>#VALUE!</v>
      </c>
    </row>
    <row r="25" spans="1:26" ht="18" customHeight="1">
      <c r="A25" s="239" t="s">
        <v>11</v>
      </c>
      <c r="B25" s="129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0"/>
      <c r="O25" s="131"/>
      <c r="P25" s="131"/>
      <c r="Q25" s="131"/>
      <c r="R25" s="131"/>
      <c r="S25" s="233">
        <f t="shared" ref="S25" si="31">COUNTA(C26:R26)</f>
        <v>0</v>
      </c>
      <c r="T25" s="233">
        <f t="shared" ref="T25" si="32">SUM(C26:R26)</f>
        <v>0</v>
      </c>
      <c r="U25" s="233" t="str">
        <f t="shared" ref="U25" si="33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0-0</v>
      </c>
      <c r="V25" s="235" t="s">
        <v>139</v>
      </c>
      <c r="W25" s="230" t="e">
        <f t="shared" si="0"/>
        <v>#DIV/0!</v>
      </c>
    </row>
    <row r="26" spans="1:26" s="7" customFormat="1" ht="18" customHeight="1">
      <c r="A26" s="239"/>
      <c r="B26" s="147"/>
      <c r="C26" s="136"/>
      <c r="D26" s="136"/>
      <c r="E26" s="136"/>
      <c r="F26" s="136"/>
      <c r="G26" s="136"/>
      <c r="H26" s="136"/>
      <c r="I26" s="136"/>
      <c r="J26" s="136"/>
      <c r="K26" s="136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 t="e">
        <f t="shared" si="0"/>
        <v>#VALUE!</v>
      </c>
    </row>
    <row r="27" spans="1:26" ht="18" customHeight="1">
      <c r="A27" s="239" t="s">
        <v>12</v>
      </c>
      <c r="B27" s="129"/>
      <c r="C27" s="132"/>
      <c r="D27" s="132"/>
      <c r="E27" s="132"/>
      <c r="F27" s="132"/>
      <c r="G27" s="132"/>
      <c r="H27" s="132"/>
      <c r="I27" s="132"/>
      <c r="J27" s="132"/>
      <c r="K27" s="131"/>
      <c r="L27" s="131"/>
      <c r="M27" s="131"/>
      <c r="N27" s="131"/>
      <c r="O27" s="130"/>
      <c r="P27" s="131"/>
      <c r="Q27" s="131"/>
      <c r="R27" s="131"/>
      <c r="S27" s="233">
        <f t="shared" ref="S27" si="34">COUNTA(C28:R28)</f>
        <v>0</v>
      </c>
      <c r="T27" s="233">
        <f t="shared" ref="T27" si="35">SUM(C28:R28)</f>
        <v>0</v>
      </c>
      <c r="U27" s="233" t="str">
        <f t="shared" ref="U27" si="36">VALUE(SUM(IF(ISBLANK(C27),0,LEFT(C27,SEARCH(":",C27)-1)),IF(ISBLANK(D27),0,LEFT(D27,SEARCH(":",D27)-1)),IF(ISBLANK(E27),0,LEFT(E27,SEARCH(":",E27)-1)),IF(ISBLANK(F27),0,LEFT(F27,SEARCH(":",F27)-1)),IF(ISBLANK(G27),0,LEFT(G27,SEARCH(":",G27)-1)),IF(ISBLANK(H27),0,LEFT(H27,SEARCH(":",H27)-1)),IF(ISBLANK(I27),0,LEFT(I27,SEARCH(":",I27)-1)),IF(ISBLANK(J27),0,LEFT(J27,SEARCH(":",J27)-1)),IF(ISBLANK(K27),0,LEFT(K27,SEARCH(":",K27)-1)),IF(ISBLANK(L27),0,LEFT(L27,SEARCH(":",L27)-1)),IF(ISBLANK(M27),0,LEFT(M27,SEARCH(":",M27)-1)),IF(ISBLANK(N27),0,LEFT(N27,SEARCH(":",N27)-1)),IF(ISBLANK(O27),0,LEFT(O27,SEARCH(":",O27)-1)),IF(ISBLANK(P27),0,LEFT(P27,SEARCH(":",P27)-1)),IF(ISBLANK(Q27),0,LEFT(Q27,SEARCH(":",Q27)-1)),IF(ISBLANK(R27),0,LEFT(R27,SEARCH(":",R27)-1)),))&amp;"-"&amp;VALUE(SUM(IF(ISBLANK(C27),0,RIGHT(C27,SEARCH(":",C27)-1)),IF(ISBLANK(D27),0,RIGHT(D27,SEARCH(":",D27)-1)),IF(ISBLANK(E27),0,RIGHT(E27,SEARCH(":",E27)-1)),IF(ISBLANK(F27),0,RIGHT(F27,SEARCH(":",F27)-1)),IF(ISBLANK(G27),0,RIGHT(G27,SEARCH(":",G27)-1)),IF(ISBLANK(H27),0,RIGHT(H27,SEARCH(":",H27)-1)),IF(ISBLANK(I27),0,RIGHT(I27,SEARCH(":",I27)-1)),IF(ISBLANK(J27),0,RIGHT(J27,SEARCH(":",J27)-1)),IF(ISBLANK(K27),0,RIGHT(K27,SEARCH(":",K27)-1)),IF(ISBLANK(L27),0,RIGHT(L27,SEARCH(":",L27)-1)),IF(ISBLANK(M27),0,RIGHT(M27,SEARCH(":",M27)-1)),IF(ISBLANK(N27),0,RIGHT(N27,SEARCH(":",N27)-1)),IF(ISBLANK(O27),0,RIGHT(O27,SEARCH(":",O27)-1)),IF(ISBLANK(P27),0,RIGHT(P27,SEARCH(":",P27)-1)),IF(ISBLANK(Q27),0,RIGHT(Q27,SEARCH(":",Q27)-1)),IF(ISBLANK(R27),0,RIGHT(R27,SEARCH(":",R27)-1))))</f>
        <v>0-0</v>
      </c>
      <c r="V27" s="235" t="s">
        <v>134</v>
      </c>
      <c r="W27" s="230" t="e">
        <f t="shared" si="0"/>
        <v>#DIV/0!</v>
      </c>
    </row>
    <row r="28" spans="1:26" s="7" customFormat="1" ht="18" customHeight="1">
      <c r="A28" s="239"/>
      <c r="B28" s="129"/>
      <c r="C28" s="136"/>
      <c r="D28" s="136"/>
      <c r="E28" s="136"/>
      <c r="F28" s="136"/>
      <c r="G28" s="136"/>
      <c r="H28" s="136"/>
      <c r="I28" s="136"/>
      <c r="J28" s="136"/>
      <c r="K28" s="135"/>
      <c r="L28" s="135"/>
      <c r="M28" s="135"/>
      <c r="N28" s="135"/>
      <c r="O28" s="134"/>
      <c r="P28" s="135"/>
      <c r="Q28" s="135"/>
      <c r="R28" s="135"/>
      <c r="S28" s="234"/>
      <c r="T28" s="234"/>
      <c r="U28" s="234"/>
      <c r="V28" s="236"/>
      <c r="W28" s="231" t="e">
        <f t="shared" si="0"/>
        <v>#VALUE!</v>
      </c>
    </row>
    <row r="29" spans="1:26" ht="18" customHeight="1">
      <c r="A29" s="239" t="s">
        <v>13</v>
      </c>
      <c r="B29" s="129"/>
      <c r="C29" s="132"/>
      <c r="D29" s="132"/>
      <c r="E29" s="132"/>
      <c r="F29" s="132"/>
      <c r="G29" s="132"/>
      <c r="H29" s="132"/>
      <c r="I29" s="132"/>
      <c r="J29" s="132"/>
      <c r="K29" s="131"/>
      <c r="L29" s="131"/>
      <c r="M29" s="131"/>
      <c r="N29" s="131"/>
      <c r="O29" s="131"/>
      <c r="P29" s="130"/>
      <c r="Q29" s="131"/>
      <c r="R29" s="131"/>
      <c r="S29" s="233">
        <f t="shared" ref="S29" si="37">COUNTA(C30:R30)</f>
        <v>0</v>
      </c>
      <c r="T29" s="233">
        <f t="shared" ref="T29" si="38">SUM(C30:R30)</f>
        <v>0</v>
      </c>
      <c r="U29" s="233" t="str">
        <f t="shared" ref="U29" si="39">VALUE(SUM(IF(ISBLANK(C29),0,LEFT(C29,SEARCH(":",C29)-1)),IF(ISBLANK(D29),0,LEFT(D29,SEARCH(":",D29)-1)),IF(ISBLANK(E29),0,LEFT(E29,SEARCH(":",E29)-1)),IF(ISBLANK(F29),0,LEFT(F29,SEARCH(":",F29)-1)),IF(ISBLANK(G29),0,LEFT(G29,SEARCH(":",G29)-1)),IF(ISBLANK(H29),0,LEFT(H29,SEARCH(":",H29)-1)),IF(ISBLANK(I29),0,LEFT(I29,SEARCH(":",I29)-1)),IF(ISBLANK(J29),0,LEFT(J29,SEARCH(":",J29)-1)),IF(ISBLANK(K29),0,LEFT(K29,SEARCH(":",K29)-1)),IF(ISBLANK(L29),0,LEFT(L29,SEARCH(":",L29)-1)),IF(ISBLANK(M29),0,LEFT(M29,SEARCH(":",M29)-1)),IF(ISBLANK(N29),0,LEFT(N29,SEARCH(":",N29)-1)),IF(ISBLANK(O29),0,LEFT(O29,SEARCH(":",O29)-1)),IF(ISBLANK(P29),0,LEFT(P29,SEARCH(":",P29)-1)),IF(ISBLANK(Q29),0,LEFT(Q29,SEARCH(":",Q29)-1)),IF(ISBLANK(R29),0,LEFT(R29,SEARCH(":",R29)-1)),))&amp;"-"&amp;VALUE(SUM(IF(ISBLANK(C29),0,RIGHT(C29,SEARCH(":",C29)-1)),IF(ISBLANK(D29),0,RIGHT(D29,SEARCH(":",D29)-1)),IF(ISBLANK(E29),0,RIGHT(E29,SEARCH(":",E29)-1)),IF(ISBLANK(F29),0,RIGHT(F29,SEARCH(":",F29)-1)),IF(ISBLANK(G29),0,RIGHT(G29,SEARCH(":",G29)-1)),IF(ISBLANK(H29),0,RIGHT(H29,SEARCH(":",H29)-1)),IF(ISBLANK(I29),0,RIGHT(I29,SEARCH(":",I29)-1)),IF(ISBLANK(J29),0,RIGHT(J29,SEARCH(":",J29)-1)),IF(ISBLANK(K29),0,RIGHT(K29,SEARCH(":",K29)-1)),IF(ISBLANK(L29),0,RIGHT(L29,SEARCH(":",L29)-1)),IF(ISBLANK(M29),0,RIGHT(M29,SEARCH(":",M29)-1)),IF(ISBLANK(N29),0,RIGHT(N29,SEARCH(":",N29)-1)),IF(ISBLANK(O29),0,RIGHT(O29,SEARCH(":",O29)-1)),IF(ISBLANK(P29),0,RIGHT(P29,SEARCH(":",P29)-1)),IF(ISBLANK(Q29),0,RIGHT(Q29,SEARCH(":",Q29)-1)),IF(ISBLANK(R29),0,RIGHT(R29,SEARCH(":",R29)-1))))</f>
        <v>0-0</v>
      </c>
      <c r="V29" s="235" t="s">
        <v>132</v>
      </c>
      <c r="W29" s="230" t="e">
        <f t="shared" si="0"/>
        <v>#DIV/0!</v>
      </c>
    </row>
    <row r="30" spans="1:26" s="7" customFormat="1" ht="18" customHeight="1">
      <c r="A30" s="239"/>
      <c r="B30" s="129"/>
      <c r="C30" s="136"/>
      <c r="D30" s="136"/>
      <c r="E30" s="136"/>
      <c r="F30" s="136"/>
      <c r="G30" s="136"/>
      <c r="H30" s="136"/>
      <c r="I30" s="136"/>
      <c r="J30" s="136"/>
      <c r="K30" s="135"/>
      <c r="L30" s="135"/>
      <c r="M30" s="135"/>
      <c r="N30" s="135"/>
      <c r="O30" s="135"/>
      <c r="P30" s="134"/>
      <c r="Q30" s="135"/>
      <c r="R30" s="135"/>
      <c r="S30" s="234"/>
      <c r="T30" s="234"/>
      <c r="U30" s="234"/>
      <c r="V30" s="236"/>
      <c r="W30" s="231" t="e">
        <f t="shared" si="0"/>
        <v>#VALUE!</v>
      </c>
    </row>
    <row r="31" spans="1:26" ht="18" customHeight="1">
      <c r="A31" s="239" t="s">
        <v>14</v>
      </c>
      <c r="B31" s="129"/>
      <c r="C31" s="132"/>
      <c r="D31" s="132"/>
      <c r="E31" s="132"/>
      <c r="F31" s="132"/>
      <c r="G31" s="132"/>
      <c r="H31" s="132"/>
      <c r="I31" s="131"/>
      <c r="J31" s="131"/>
      <c r="K31" s="131"/>
      <c r="L31" s="131"/>
      <c r="M31" s="131"/>
      <c r="N31" s="131"/>
      <c r="O31" s="131"/>
      <c r="P31" s="131"/>
      <c r="Q31" s="130"/>
      <c r="R31" s="132"/>
      <c r="S31" s="233">
        <f t="shared" ref="S31" si="40">COUNTA(C32:R32)</f>
        <v>0</v>
      </c>
      <c r="T31" s="233">
        <f t="shared" ref="T31" si="41">SUM(C32:R32)</f>
        <v>0</v>
      </c>
      <c r="U31" s="233" t="str">
        <f t="shared" ref="U31" si="42">VALUE(SUM(IF(ISBLANK(C31),0,LEFT(C31,SEARCH(":",C31)-1)),IF(ISBLANK(D31),0,LEFT(D31,SEARCH(":",D31)-1)),IF(ISBLANK(E31),0,LEFT(E31,SEARCH(":",E31)-1)),IF(ISBLANK(F31),0,LEFT(F31,SEARCH(":",F31)-1)),IF(ISBLANK(G31),0,LEFT(G31,SEARCH(":",G31)-1)),IF(ISBLANK(H31),0,LEFT(H31,SEARCH(":",H31)-1)),IF(ISBLANK(I31),0,LEFT(I31,SEARCH(":",I31)-1)),IF(ISBLANK(J31),0,LEFT(J31,SEARCH(":",J31)-1)),IF(ISBLANK(K31),0,LEFT(K31,SEARCH(":",K31)-1)),IF(ISBLANK(L31),0,LEFT(L31,SEARCH(":",L31)-1)),IF(ISBLANK(M31),0,LEFT(M31,SEARCH(":",M31)-1)),IF(ISBLANK(N31),0,LEFT(N31,SEARCH(":",N31)-1)),IF(ISBLANK(O31),0,LEFT(O31,SEARCH(":",O31)-1)),IF(ISBLANK(P31),0,LEFT(P31,SEARCH(":",P31)-1)),IF(ISBLANK(Q31),0,LEFT(Q31,SEARCH(":",Q31)-1)),IF(ISBLANK(R31),0,LEFT(R31,SEARCH(":",R31)-1)),))&amp;"-"&amp;VALUE(SUM(IF(ISBLANK(C31),0,RIGHT(C31,SEARCH(":",C31)-1)),IF(ISBLANK(D31),0,RIGHT(D31,SEARCH(":",D31)-1)),IF(ISBLANK(E31),0,RIGHT(E31,SEARCH(":",E31)-1)),IF(ISBLANK(F31),0,RIGHT(F31,SEARCH(":",F31)-1)),IF(ISBLANK(G31),0,RIGHT(G31,SEARCH(":",G31)-1)),IF(ISBLANK(H31),0,RIGHT(H31,SEARCH(":",H31)-1)),IF(ISBLANK(I31),0,RIGHT(I31,SEARCH(":",I31)-1)),IF(ISBLANK(J31),0,RIGHT(J31,SEARCH(":",J31)-1)),IF(ISBLANK(K31),0,RIGHT(K31,SEARCH(":",K31)-1)),IF(ISBLANK(L31),0,RIGHT(L31,SEARCH(":",L31)-1)),IF(ISBLANK(M31),0,RIGHT(M31,SEARCH(":",M31)-1)),IF(ISBLANK(N31),0,RIGHT(N31,SEARCH(":",N31)-1)),IF(ISBLANK(O31),0,RIGHT(O31,SEARCH(":",O31)-1)),IF(ISBLANK(P31),0,RIGHT(P31,SEARCH(":",P31)-1)),IF(ISBLANK(Q31),0,RIGHT(Q31,SEARCH(":",Q31)-1)),IF(ISBLANK(R31),0,RIGHT(R31,SEARCH(":",R31)-1))))</f>
        <v>0-0</v>
      </c>
      <c r="V31" s="235" t="s">
        <v>141</v>
      </c>
      <c r="W31" s="230" t="e">
        <f t="shared" si="0"/>
        <v>#DIV/0!</v>
      </c>
    </row>
    <row r="32" spans="1:26" s="7" customFormat="1" ht="18" customHeight="1">
      <c r="A32" s="239"/>
      <c r="B32" s="129"/>
      <c r="C32" s="136"/>
      <c r="D32" s="136"/>
      <c r="E32" s="135"/>
      <c r="F32" s="135"/>
      <c r="G32" s="135"/>
      <c r="H32" s="136"/>
      <c r="I32" s="135"/>
      <c r="J32" s="135"/>
      <c r="K32" s="135"/>
      <c r="L32" s="135"/>
      <c r="M32" s="135"/>
      <c r="N32" s="135"/>
      <c r="O32" s="135"/>
      <c r="P32" s="135"/>
      <c r="Q32" s="134"/>
      <c r="R32" s="135"/>
      <c r="S32" s="234"/>
      <c r="T32" s="234"/>
      <c r="U32" s="234"/>
      <c r="V32" s="236"/>
      <c r="W32" s="231" t="e">
        <f t="shared" si="0"/>
        <v>#VALUE!</v>
      </c>
    </row>
    <row r="33" spans="1:23" ht="18" customHeight="1">
      <c r="A33" s="239" t="s">
        <v>15</v>
      </c>
      <c r="B33" s="129"/>
      <c r="C33" s="132"/>
      <c r="D33" s="132"/>
      <c r="E33" s="132"/>
      <c r="F33" s="132"/>
      <c r="G33" s="132"/>
      <c r="H33" s="131"/>
      <c r="I33" s="131"/>
      <c r="J33" s="131"/>
      <c r="K33" s="132"/>
      <c r="L33" s="132"/>
      <c r="M33" s="131"/>
      <c r="N33" s="131"/>
      <c r="O33" s="131"/>
      <c r="P33" s="131"/>
      <c r="Q33" s="132"/>
      <c r="R33" s="130"/>
      <c r="S33" s="233">
        <f t="shared" ref="S33" si="43">COUNTA(C34:R34)</f>
        <v>0</v>
      </c>
      <c r="T33" s="233">
        <f t="shared" ref="T33" si="44">SUM(C34:R34)</f>
        <v>0</v>
      </c>
      <c r="U33" s="233" t="str">
        <f t="shared" ref="U33" si="45">VALUE(SUM(IF(ISBLANK(C33),0,LEFT(C33,SEARCH(":",C33)-1)),IF(ISBLANK(D33),0,LEFT(D33,SEARCH(":",D33)-1)),IF(ISBLANK(E33),0,LEFT(E33,SEARCH(":",E33)-1)),IF(ISBLANK(F33),0,LEFT(F33,SEARCH(":",F33)-1)),IF(ISBLANK(G33),0,LEFT(G33,SEARCH(":",G33)-1)),IF(ISBLANK(H33),0,LEFT(H33,SEARCH(":",H33)-1)),IF(ISBLANK(I33),0,LEFT(I33,SEARCH(":",I33)-1)),IF(ISBLANK(J33),0,LEFT(J33,SEARCH(":",J33)-1)),IF(ISBLANK(K33),0,LEFT(K33,SEARCH(":",K33)-1)),IF(ISBLANK(L33),0,LEFT(L33,SEARCH(":",L33)-1)),IF(ISBLANK(M33),0,LEFT(M33,SEARCH(":",M33)-1)),IF(ISBLANK(N33),0,LEFT(N33,SEARCH(":",N33)-1)),IF(ISBLANK(O33),0,LEFT(O33,SEARCH(":",O33)-1)),IF(ISBLANK(P33),0,LEFT(P33,SEARCH(":",P33)-1)),IF(ISBLANK(Q33),0,LEFT(Q33,SEARCH(":",Q33)-1)),IF(ISBLANK(R33),0,LEFT(R33,SEARCH(":",R33)-1)),))&amp;"-"&amp;VALUE(SUM(IF(ISBLANK(C33),0,RIGHT(C33,SEARCH(":",C33)-1)),IF(ISBLANK(D33),0,RIGHT(D33,SEARCH(":",D33)-1)),IF(ISBLANK(E33),0,RIGHT(E33,SEARCH(":",E33)-1)),IF(ISBLANK(F33),0,RIGHT(F33,SEARCH(":",F33)-1)),IF(ISBLANK(G33),0,RIGHT(G33,SEARCH(":",G33)-1)),IF(ISBLANK(H33),0,RIGHT(H33,SEARCH(":",H33)-1)),IF(ISBLANK(I33),0,RIGHT(I33,SEARCH(":",I33)-1)),IF(ISBLANK(J33),0,RIGHT(J33,SEARCH(":",J33)-1)),IF(ISBLANK(K33),0,RIGHT(K33,SEARCH(":",K33)-1)),IF(ISBLANK(L33),0,RIGHT(L33,SEARCH(":",L33)-1)),IF(ISBLANK(M33),0,RIGHT(M33,SEARCH(":",M33)-1)),IF(ISBLANK(N33),0,RIGHT(N33,SEARCH(":",N33)-1)),IF(ISBLANK(O33),0,RIGHT(O33,SEARCH(":",O33)-1)),IF(ISBLANK(P33),0,RIGHT(P33,SEARCH(":",P33)-1)),IF(ISBLANK(Q33),0,RIGHT(Q33,SEARCH(":",Q33)-1)),IF(ISBLANK(R33),0,RIGHT(R33,SEARCH(":",R33)-1))))</f>
        <v>0-0</v>
      </c>
      <c r="V33" s="235" t="s">
        <v>137</v>
      </c>
      <c r="W33" s="230" t="e">
        <f t="shared" si="0"/>
        <v>#DIV/0!</v>
      </c>
    </row>
    <row r="34" spans="1:23" s="7" customFormat="1" ht="18" customHeight="1">
      <c r="A34" s="239"/>
      <c r="B34" s="129"/>
      <c r="C34" s="136"/>
      <c r="D34" s="135"/>
      <c r="E34" s="135"/>
      <c r="F34" s="136"/>
      <c r="G34" s="136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 t="e">
        <f t="shared" si="0"/>
        <v>#VALUE!</v>
      </c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2"/>
  <sheetViews>
    <sheetView view="pageBreakPreview" zoomScaleNormal="100" zoomScaleSheetLayoutView="100" workbookViewId="0"/>
  </sheetViews>
  <sheetFormatPr defaultRowHeight="12.75"/>
  <cols>
    <col min="1" max="1" width="3.5703125" style="21" customWidth="1"/>
    <col min="2" max="2" width="11.5703125" style="21" customWidth="1"/>
    <col min="3" max="3" width="21.5703125" style="21" customWidth="1"/>
    <col min="4" max="4" width="12.42578125" style="21" customWidth="1"/>
    <col min="5" max="5" width="11" style="21" customWidth="1"/>
    <col min="6" max="6" width="15.42578125" style="21" customWidth="1"/>
    <col min="7" max="7" width="10.7109375" style="21" customWidth="1"/>
    <col min="8" max="16384" width="9.140625" style="21"/>
  </cols>
  <sheetData>
    <row r="1" spans="1:13" s="19" customFormat="1">
      <c r="C1" s="20"/>
      <c r="D1" s="172" t="s">
        <v>33</v>
      </c>
      <c r="E1" s="172"/>
      <c r="F1" s="172"/>
      <c r="G1" s="20"/>
      <c r="H1" s="20"/>
      <c r="I1" s="20"/>
      <c r="J1" s="20"/>
      <c r="K1" s="21"/>
    </row>
    <row r="2" spans="1:13" s="19" customFormat="1" ht="11.25" customHeight="1">
      <c r="C2" s="20"/>
      <c r="D2" s="20"/>
      <c r="E2" s="20"/>
      <c r="G2" s="20"/>
      <c r="H2" s="20"/>
      <c r="I2" s="20"/>
      <c r="J2" s="20"/>
      <c r="K2" s="21"/>
      <c r="L2" s="22"/>
      <c r="M2" s="22"/>
    </row>
    <row r="3" spans="1:13" s="28" customFormat="1">
      <c r="A3" s="23"/>
      <c r="B3" s="24"/>
      <c r="C3" s="25"/>
      <c r="D3" s="26" t="str">
        <f>Лист1!A18</f>
        <v>44 Чемпионат города Кемерово по бадминтону</v>
      </c>
      <c r="E3" s="25"/>
      <c r="F3" s="25"/>
      <c r="G3" s="25"/>
      <c r="H3" s="24"/>
      <c r="I3" s="24"/>
      <c r="J3" s="24"/>
      <c r="K3" s="24"/>
      <c r="L3" s="27"/>
    </row>
    <row r="4" spans="1:13" s="28" customFormat="1" ht="15" customHeight="1">
      <c r="D4" s="29" t="s">
        <v>34</v>
      </c>
      <c r="E4" s="30"/>
      <c r="F4" s="30"/>
      <c r="G4" s="30"/>
      <c r="H4" s="31"/>
      <c r="I4" s="31"/>
      <c r="J4" s="31"/>
      <c r="K4" s="31"/>
    </row>
    <row r="5" spans="1:13" s="19" customFormat="1" ht="12.75" customHeight="1">
      <c r="E5" s="173"/>
      <c r="F5" s="173"/>
      <c r="G5" s="173"/>
      <c r="H5" s="32"/>
      <c r="I5" s="32"/>
      <c r="J5" s="32"/>
      <c r="K5" s="32"/>
      <c r="L5" s="33"/>
    </row>
    <row r="6" spans="1:13" s="28" customFormat="1" ht="12.75" customHeight="1">
      <c r="B6" s="34" t="s">
        <v>35</v>
      </c>
      <c r="C6" s="35" t="s">
        <v>36</v>
      </c>
      <c r="E6" s="34" t="s">
        <v>37</v>
      </c>
      <c r="F6" s="25" t="str">
        <f>Лист1!A25</f>
        <v>6 марта - 10 декабря 2022 г.</v>
      </c>
      <c r="G6" s="25"/>
      <c r="J6" s="36"/>
      <c r="K6" s="164"/>
      <c r="L6" s="164"/>
    </row>
    <row r="7" spans="1:13" s="28" customFormat="1" ht="12.75" customHeight="1">
      <c r="A7" s="37"/>
      <c r="B7" s="35"/>
      <c r="C7" s="26"/>
      <c r="D7" s="26"/>
      <c r="E7" s="38"/>
      <c r="F7" s="38"/>
      <c r="G7" s="26"/>
      <c r="H7" s="23"/>
      <c r="I7" s="23"/>
      <c r="J7" s="34"/>
      <c r="K7" s="23"/>
      <c r="L7" s="23"/>
    </row>
    <row r="8" spans="1:13" s="40" customFormat="1" ht="45" customHeight="1">
      <c r="A8" s="39" t="s">
        <v>38</v>
      </c>
      <c r="B8" s="165" t="s">
        <v>39</v>
      </c>
      <c r="C8" s="166"/>
      <c r="D8" s="39" t="s">
        <v>35</v>
      </c>
      <c r="E8" s="39" t="s">
        <v>40</v>
      </c>
      <c r="F8" s="39" t="s">
        <v>41</v>
      </c>
      <c r="G8" s="39" t="s">
        <v>42</v>
      </c>
    </row>
    <row r="9" spans="1:13" ht="15" customHeight="1">
      <c r="A9" s="41">
        <v>1</v>
      </c>
      <c r="B9" s="169" t="s">
        <v>43</v>
      </c>
      <c r="C9" s="169"/>
      <c r="D9" s="44" t="s">
        <v>36</v>
      </c>
      <c r="E9" s="43" t="s">
        <v>26</v>
      </c>
      <c r="F9" s="44" t="s">
        <v>24</v>
      </c>
      <c r="G9" s="44" t="s">
        <v>72</v>
      </c>
    </row>
    <row r="10" spans="1:13" ht="15" customHeight="1">
      <c r="A10" s="42">
        <v>2</v>
      </c>
      <c r="B10" s="170" t="s">
        <v>166</v>
      </c>
      <c r="C10" s="168"/>
      <c r="D10" s="44" t="s">
        <v>36</v>
      </c>
      <c r="E10" s="43"/>
      <c r="F10" s="44" t="s">
        <v>44</v>
      </c>
      <c r="G10" s="44" t="s">
        <v>72</v>
      </c>
    </row>
    <row r="11" spans="1:13" ht="15" customHeight="1">
      <c r="A11" s="41">
        <v>3</v>
      </c>
      <c r="B11" s="170" t="s">
        <v>165</v>
      </c>
      <c r="C11" s="168"/>
      <c r="D11" s="44" t="s">
        <v>36</v>
      </c>
      <c r="E11" s="44"/>
      <c r="F11" s="44" t="s">
        <v>93</v>
      </c>
      <c r="G11" s="44" t="s">
        <v>72</v>
      </c>
    </row>
    <row r="12" spans="1:13" ht="15" customHeight="1">
      <c r="A12" s="41">
        <v>4</v>
      </c>
      <c r="B12" s="167" t="s">
        <v>167</v>
      </c>
      <c r="C12" s="168"/>
      <c r="D12" s="44" t="s">
        <v>36</v>
      </c>
      <c r="E12" s="44"/>
      <c r="F12" s="44" t="s">
        <v>93</v>
      </c>
      <c r="G12" s="44" t="s">
        <v>72</v>
      </c>
    </row>
    <row r="13" spans="1:13" ht="15" customHeight="1">
      <c r="A13" s="41">
        <v>5</v>
      </c>
      <c r="B13" s="167" t="s">
        <v>168</v>
      </c>
      <c r="C13" s="168"/>
      <c r="D13" s="44" t="s">
        <v>36</v>
      </c>
      <c r="E13" s="44"/>
      <c r="F13" s="44" t="s">
        <v>93</v>
      </c>
      <c r="G13" s="44" t="s">
        <v>72</v>
      </c>
    </row>
    <row r="14" spans="1:13" ht="15" customHeight="1">
      <c r="A14" s="41">
        <v>6</v>
      </c>
      <c r="B14" s="169" t="s">
        <v>169</v>
      </c>
      <c r="C14" s="169"/>
      <c r="D14" s="44" t="s">
        <v>36</v>
      </c>
      <c r="E14" s="44"/>
      <c r="F14" s="44" t="s">
        <v>93</v>
      </c>
      <c r="G14" s="44" t="s">
        <v>72</v>
      </c>
    </row>
    <row r="15" spans="1:13" ht="15" customHeight="1">
      <c r="A15" s="42">
        <v>7</v>
      </c>
      <c r="B15" s="174" t="s">
        <v>170</v>
      </c>
      <c r="C15" s="175"/>
      <c r="D15" s="44" t="s">
        <v>36</v>
      </c>
      <c r="E15" s="44"/>
      <c r="F15" s="44" t="s">
        <v>93</v>
      </c>
      <c r="G15" s="44" t="s">
        <v>72</v>
      </c>
    </row>
    <row r="16" spans="1:13" ht="15" customHeight="1">
      <c r="A16" s="41">
        <v>8</v>
      </c>
      <c r="B16" s="167" t="s">
        <v>171</v>
      </c>
      <c r="C16" s="168"/>
      <c r="D16" s="44" t="s">
        <v>36</v>
      </c>
      <c r="E16" s="44"/>
      <c r="F16" s="44" t="s">
        <v>93</v>
      </c>
      <c r="G16" s="44" t="s">
        <v>72</v>
      </c>
    </row>
    <row r="17" spans="1:7" ht="15" customHeight="1">
      <c r="A17" s="41">
        <v>9</v>
      </c>
      <c r="B17" s="167" t="s">
        <v>172</v>
      </c>
      <c r="C17" s="168"/>
      <c r="D17" s="44" t="s">
        <v>36</v>
      </c>
      <c r="E17" s="44"/>
      <c r="F17" s="44" t="s">
        <v>93</v>
      </c>
      <c r="G17" s="44" t="s">
        <v>72</v>
      </c>
    </row>
    <row r="18" spans="1:7" ht="15" customHeight="1">
      <c r="A18" s="41">
        <v>10</v>
      </c>
      <c r="B18" s="167" t="s">
        <v>173</v>
      </c>
      <c r="C18" s="168"/>
      <c r="D18" s="44" t="s">
        <v>36</v>
      </c>
      <c r="E18" s="44"/>
      <c r="F18" s="44" t="s">
        <v>93</v>
      </c>
      <c r="G18" s="44" t="s">
        <v>72</v>
      </c>
    </row>
    <row r="19" spans="1:7" ht="15" customHeight="1">
      <c r="A19" s="45"/>
      <c r="B19" s="46"/>
      <c r="C19" s="46"/>
      <c r="D19" s="45"/>
      <c r="E19" s="45"/>
      <c r="F19" s="45"/>
      <c r="G19" s="45"/>
    </row>
    <row r="20" spans="1:7" ht="13.5" customHeight="1">
      <c r="A20" s="37" t="s">
        <v>24</v>
      </c>
      <c r="B20" s="37"/>
      <c r="C20" s="48"/>
      <c r="D20" s="171" t="s">
        <v>45</v>
      </c>
      <c r="E20" s="171"/>
      <c r="F20" s="171"/>
      <c r="G20" s="171"/>
    </row>
    <row r="21" spans="1:7" ht="15" customHeight="1"/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mergeCells count="15">
    <mergeCell ref="D20:G20"/>
    <mergeCell ref="B9:C9"/>
    <mergeCell ref="B16:C16"/>
    <mergeCell ref="D1:F1"/>
    <mergeCell ref="E5:G5"/>
    <mergeCell ref="B15:C15"/>
    <mergeCell ref="B17:C17"/>
    <mergeCell ref="B18:C18"/>
    <mergeCell ref="B11:C11"/>
    <mergeCell ref="B13:C13"/>
    <mergeCell ref="K6:L6"/>
    <mergeCell ref="B8:C8"/>
    <mergeCell ref="B12:C12"/>
    <mergeCell ref="B14:C14"/>
    <mergeCell ref="B10:C1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5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4.28515625" style="21" customWidth="1"/>
    <col min="2" max="2" width="49.7109375" style="21" customWidth="1"/>
    <col min="3" max="3" width="15.42578125" style="21" customWidth="1"/>
    <col min="4" max="4" width="11" style="21" customWidth="1"/>
    <col min="5" max="5" width="15.42578125" style="54" customWidth="1"/>
    <col min="6" max="6" width="14" style="21" customWidth="1"/>
    <col min="7" max="16384" width="9.140625" style="21"/>
  </cols>
  <sheetData>
    <row r="1" spans="1:10" s="19" customFormat="1" ht="12.75" customHeight="1">
      <c r="A1" s="177" t="s">
        <v>46</v>
      </c>
      <c r="B1" s="177"/>
      <c r="C1" s="177"/>
      <c r="D1" s="177"/>
      <c r="E1" s="177"/>
      <c r="F1" s="177"/>
    </row>
    <row r="2" spans="1:10" s="19" customFormat="1" ht="11.25" customHeight="1">
      <c r="C2" s="20"/>
      <c r="D2" s="20"/>
      <c r="E2" s="53"/>
      <c r="F2" s="20"/>
    </row>
    <row r="3" spans="1:10" s="28" customFormat="1">
      <c r="A3" s="178" t="str">
        <f>СписокСудей!D3</f>
        <v>44 Чемпионат города Кемерово по бадминтону</v>
      </c>
      <c r="B3" s="178"/>
      <c r="C3" s="178"/>
      <c r="D3" s="178"/>
      <c r="E3" s="178"/>
      <c r="F3" s="178"/>
      <c r="J3" s="19"/>
    </row>
    <row r="4" spans="1:10" s="28" customFormat="1" ht="15" customHeight="1">
      <c r="A4" s="179" t="s">
        <v>34</v>
      </c>
      <c r="B4" s="179"/>
      <c r="C4" s="179"/>
      <c r="D4" s="179"/>
      <c r="E4" s="179"/>
      <c r="F4" s="179"/>
    </row>
    <row r="5" spans="1:10" s="19" customFormat="1" ht="12.75" customHeight="1">
      <c r="D5" s="173"/>
      <c r="E5" s="173"/>
      <c r="F5" s="173"/>
    </row>
    <row r="6" spans="1:10" s="28" customFormat="1" ht="12.75" customHeight="1">
      <c r="B6" s="34" t="s">
        <v>37</v>
      </c>
      <c r="C6" s="25" t="str">
        <f>СписокСудей!F6</f>
        <v>6 марта - 10 декабря 2022 г.</v>
      </c>
      <c r="D6" s="25"/>
      <c r="E6" s="38" t="s">
        <v>35</v>
      </c>
      <c r="F6" s="35" t="str">
        <f>СписокСудей!C6</f>
        <v>Кемерово</v>
      </c>
    </row>
    <row r="7" spans="1:10" s="28" customFormat="1" ht="12.75" customHeight="1">
      <c r="A7" s="37"/>
      <c r="B7" s="35"/>
      <c r="C7" s="26"/>
      <c r="D7" s="38"/>
      <c r="E7" s="38"/>
      <c r="F7" s="26"/>
    </row>
    <row r="8" spans="1:10" s="40" customFormat="1" ht="33.6" customHeight="1">
      <c r="A8" s="39" t="s">
        <v>38</v>
      </c>
      <c r="B8" s="39" t="s">
        <v>47</v>
      </c>
      <c r="C8" s="39" t="s">
        <v>35</v>
      </c>
      <c r="D8" s="39" t="s">
        <v>48</v>
      </c>
      <c r="E8" s="39" t="s">
        <v>49</v>
      </c>
      <c r="F8" s="39" t="s">
        <v>50</v>
      </c>
    </row>
    <row r="9" spans="1:10" ht="15" customHeight="1">
      <c r="A9" s="156"/>
      <c r="B9" s="157" t="s">
        <v>192</v>
      </c>
      <c r="C9" s="157"/>
      <c r="D9" s="56"/>
      <c r="E9" s="55"/>
      <c r="F9" s="47"/>
    </row>
    <row r="10" spans="1:10" ht="15" customHeight="1">
      <c r="A10" s="176">
        <v>1</v>
      </c>
      <c r="B10" s="158" t="s">
        <v>174</v>
      </c>
      <c r="C10" s="163" t="s">
        <v>36</v>
      </c>
      <c r="D10" s="56" t="s">
        <v>341</v>
      </c>
      <c r="E10" s="44">
        <v>2010</v>
      </c>
      <c r="F10" s="44"/>
    </row>
    <row r="11" spans="1:10" ht="15" customHeight="1">
      <c r="A11" s="176"/>
      <c r="B11" s="158" t="s">
        <v>175</v>
      </c>
      <c r="C11" s="163" t="s">
        <v>36</v>
      </c>
      <c r="D11" s="56" t="s">
        <v>341</v>
      </c>
      <c r="E11" s="44">
        <v>2008</v>
      </c>
      <c r="F11" s="44"/>
    </row>
    <row r="12" spans="1:10" ht="15" customHeight="1">
      <c r="A12" s="176">
        <v>2</v>
      </c>
      <c r="B12" s="158" t="s">
        <v>176</v>
      </c>
      <c r="C12" s="163" t="s">
        <v>36</v>
      </c>
      <c r="D12" s="57" t="s">
        <v>90</v>
      </c>
      <c r="E12" s="44">
        <v>1983</v>
      </c>
      <c r="F12" s="44"/>
    </row>
    <row r="13" spans="1:10" ht="15" customHeight="1">
      <c r="A13" s="176"/>
      <c r="B13" s="158" t="s">
        <v>177</v>
      </c>
      <c r="C13" s="163" t="s">
        <v>36</v>
      </c>
      <c r="D13" s="57" t="s">
        <v>90</v>
      </c>
      <c r="E13" s="44">
        <v>1986</v>
      </c>
      <c r="F13" s="44"/>
    </row>
    <row r="14" spans="1:10" ht="15" customHeight="1">
      <c r="A14" s="176">
        <v>3</v>
      </c>
      <c r="B14" s="158" t="s">
        <v>178</v>
      </c>
      <c r="C14" s="163" t="s">
        <v>36</v>
      </c>
      <c r="D14" s="57" t="s">
        <v>90</v>
      </c>
      <c r="E14" s="44">
        <v>1974</v>
      </c>
      <c r="F14" s="44"/>
    </row>
    <row r="15" spans="1:10" ht="15" customHeight="1">
      <c r="A15" s="176"/>
      <c r="B15" s="158" t="s">
        <v>179</v>
      </c>
      <c r="C15" s="163" t="s">
        <v>36</v>
      </c>
      <c r="D15" s="57" t="s">
        <v>90</v>
      </c>
      <c r="E15" s="44">
        <v>1963</v>
      </c>
      <c r="F15" s="44"/>
    </row>
    <row r="16" spans="1:10" ht="15" customHeight="1">
      <c r="A16" s="176">
        <v>4</v>
      </c>
      <c r="B16" s="158" t="s">
        <v>180</v>
      </c>
      <c r="C16" s="163" t="s">
        <v>36</v>
      </c>
      <c r="D16" s="57" t="s">
        <v>90</v>
      </c>
      <c r="E16" s="44">
        <v>1984</v>
      </c>
      <c r="F16" s="44"/>
    </row>
    <row r="17" spans="1:6" ht="15" customHeight="1">
      <c r="A17" s="176"/>
      <c r="B17" s="158" t="s">
        <v>181</v>
      </c>
      <c r="C17" s="163" t="s">
        <v>36</v>
      </c>
      <c r="D17" s="57" t="s">
        <v>90</v>
      </c>
      <c r="E17" s="44">
        <v>1985</v>
      </c>
      <c r="F17" s="44"/>
    </row>
    <row r="18" spans="1:6" ht="15" customHeight="1">
      <c r="A18" s="176">
        <v>5</v>
      </c>
      <c r="B18" s="158" t="s">
        <v>182</v>
      </c>
      <c r="C18" s="163" t="s">
        <v>36</v>
      </c>
      <c r="D18" s="57" t="s">
        <v>90</v>
      </c>
      <c r="E18" s="44">
        <v>2001</v>
      </c>
      <c r="F18" s="44"/>
    </row>
    <row r="19" spans="1:6" ht="15" customHeight="1">
      <c r="A19" s="176"/>
      <c r="B19" s="158" t="s">
        <v>183</v>
      </c>
      <c r="C19" s="163" t="s">
        <v>36</v>
      </c>
      <c r="D19" s="57" t="s">
        <v>90</v>
      </c>
      <c r="E19" s="44">
        <v>2001</v>
      </c>
      <c r="F19" s="44"/>
    </row>
    <row r="20" spans="1:6" ht="15" customHeight="1">
      <c r="A20" s="176">
        <v>6</v>
      </c>
      <c r="B20" s="158" t="s">
        <v>184</v>
      </c>
      <c r="C20" s="163" t="s">
        <v>36</v>
      </c>
      <c r="D20" s="57" t="s">
        <v>90</v>
      </c>
      <c r="E20" s="44">
        <v>1980</v>
      </c>
      <c r="F20" s="44"/>
    </row>
    <row r="21" spans="1:6" ht="15" customHeight="1">
      <c r="A21" s="176"/>
      <c r="B21" s="158" t="s">
        <v>185</v>
      </c>
      <c r="C21" s="163" t="s">
        <v>36</v>
      </c>
      <c r="D21" s="57" t="s">
        <v>90</v>
      </c>
      <c r="E21" s="44">
        <v>2002</v>
      </c>
      <c r="F21" s="44"/>
    </row>
    <row r="22" spans="1:6" ht="15" customHeight="1">
      <c r="A22" s="176">
        <v>7</v>
      </c>
      <c r="B22" s="158" t="s">
        <v>186</v>
      </c>
      <c r="C22" s="163" t="s">
        <v>36</v>
      </c>
      <c r="D22" s="57" t="s">
        <v>90</v>
      </c>
      <c r="E22" s="44">
        <v>2003</v>
      </c>
      <c r="F22" s="44"/>
    </row>
    <row r="23" spans="1:6" ht="15" customHeight="1">
      <c r="A23" s="176"/>
      <c r="B23" s="158" t="s">
        <v>187</v>
      </c>
      <c r="C23" s="163" t="s">
        <v>36</v>
      </c>
      <c r="D23" s="57" t="s">
        <v>90</v>
      </c>
      <c r="E23" s="44">
        <v>2001</v>
      </c>
      <c r="F23" s="44"/>
    </row>
    <row r="24" spans="1:6" ht="15" customHeight="1">
      <c r="A24" s="176">
        <v>8</v>
      </c>
      <c r="B24" s="158" t="s">
        <v>188</v>
      </c>
      <c r="C24" s="163" t="s">
        <v>36</v>
      </c>
      <c r="D24" s="57" t="s">
        <v>90</v>
      </c>
      <c r="E24" s="44">
        <v>2002</v>
      </c>
      <c r="F24" s="44"/>
    </row>
    <row r="25" spans="1:6" ht="15" customHeight="1">
      <c r="A25" s="176"/>
      <c r="B25" s="158" t="s">
        <v>189</v>
      </c>
      <c r="C25" s="163" t="s">
        <v>36</v>
      </c>
      <c r="D25" s="57" t="s">
        <v>90</v>
      </c>
      <c r="E25" s="44">
        <v>2002</v>
      </c>
      <c r="F25" s="44"/>
    </row>
    <row r="26" spans="1:6" ht="15" customHeight="1">
      <c r="A26" s="176">
        <v>9</v>
      </c>
      <c r="B26" s="158" t="s">
        <v>190</v>
      </c>
      <c r="C26" s="163" t="s">
        <v>36</v>
      </c>
      <c r="D26" s="57" t="s">
        <v>90</v>
      </c>
      <c r="E26" s="44">
        <v>2004</v>
      </c>
      <c r="F26" s="44"/>
    </row>
    <row r="27" spans="1:6" ht="15" customHeight="1">
      <c r="A27" s="176"/>
      <c r="B27" s="158" t="s">
        <v>191</v>
      </c>
      <c r="C27" s="163" t="s">
        <v>36</v>
      </c>
      <c r="D27" s="57" t="s">
        <v>90</v>
      </c>
      <c r="E27" s="44">
        <v>2005</v>
      </c>
      <c r="F27" s="44"/>
    </row>
    <row r="28" spans="1:6" ht="15" customHeight="1">
      <c r="A28" s="176">
        <v>10</v>
      </c>
      <c r="B28" s="158" t="s">
        <v>193</v>
      </c>
      <c r="C28" s="163" t="s">
        <v>36</v>
      </c>
      <c r="D28" s="56" t="s">
        <v>92</v>
      </c>
      <c r="E28" s="44">
        <v>1982</v>
      </c>
      <c r="F28" s="44"/>
    </row>
    <row r="29" spans="1:6" ht="15" customHeight="1">
      <c r="A29" s="176"/>
      <c r="B29" s="158" t="s">
        <v>194</v>
      </c>
      <c r="C29" s="163" t="s">
        <v>36</v>
      </c>
      <c r="D29" s="56" t="s">
        <v>92</v>
      </c>
      <c r="E29" s="44">
        <v>1981</v>
      </c>
      <c r="F29" s="44"/>
    </row>
    <row r="30" spans="1:6" ht="15" customHeight="1">
      <c r="A30" s="176">
        <v>11</v>
      </c>
      <c r="B30" s="158" t="s">
        <v>195</v>
      </c>
      <c r="C30" s="163" t="s">
        <v>36</v>
      </c>
      <c r="D30" s="56" t="s">
        <v>92</v>
      </c>
      <c r="E30" s="44">
        <v>1970</v>
      </c>
      <c r="F30" s="44"/>
    </row>
    <row r="31" spans="1:6" ht="15" customHeight="1">
      <c r="A31" s="176"/>
      <c r="B31" s="158" t="s">
        <v>196</v>
      </c>
      <c r="C31" s="163" t="s">
        <v>36</v>
      </c>
      <c r="D31" s="57" t="s">
        <v>90</v>
      </c>
      <c r="E31" s="44">
        <v>2000</v>
      </c>
      <c r="F31" s="44"/>
    </row>
    <row r="32" spans="1:6" ht="15" customHeight="1">
      <c r="A32" s="176">
        <v>12</v>
      </c>
      <c r="B32" s="158" t="s">
        <v>197</v>
      </c>
      <c r="C32" s="163" t="s">
        <v>36</v>
      </c>
      <c r="D32" s="57" t="s">
        <v>90</v>
      </c>
      <c r="E32" s="44">
        <v>1996</v>
      </c>
      <c r="F32" s="44"/>
    </row>
    <row r="33" spans="1:6" ht="15" customHeight="1">
      <c r="A33" s="176"/>
      <c r="B33" s="158" t="s">
        <v>198</v>
      </c>
      <c r="C33" s="163" t="s">
        <v>36</v>
      </c>
      <c r="D33" s="56" t="s">
        <v>92</v>
      </c>
      <c r="E33" s="44">
        <v>1976</v>
      </c>
      <c r="F33" s="44"/>
    </row>
    <row r="34" spans="1:6" ht="15" customHeight="1">
      <c r="A34" s="176">
        <v>13</v>
      </c>
      <c r="B34" s="158" t="s">
        <v>199</v>
      </c>
      <c r="C34" s="163" t="s">
        <v>36</v>
      </c>
      <c r="D34" s="57" t="s">
        <v>90</v>
      </c>
      <c r="E34" s="44">
        <v>1987</v>
      </c>
      <c r="F34" s="44"/>
    </row>
    <row r="35" spans="1:6" ht="15" customHeight="1">
      <c r="A35" s="176"/>
      <c r="B35" s="158" t="s">
        <v>200</v>
      </c>
      <c r="C35" s="163" t="s">
        <v>36</v>
      </c>
      <c r="D35" s="56" t="s">
        <v>92</v>
      </c>
      <c r="E35" s="44">
        <v>1970</v>
      </c>
      <c r="F35" s="44"/>
    </row>
    <row r="36" spans="1:6" ht="15" customHeight="1">
      <c r="A36" s="176">
        <v>14</v>
      </c>
      <c r="B36" s="158" t="s">
        <v>201</v>
      </c>
      <c r="C36" s="163" t="s">
        <v>36</v>
      </c>
      <c r="D36" s="57" t="s">
        <v>90</v>
      </c>
      <c r="E36" s="44">
        <v>1955</v>
      </c>
      <c r="F36" s="44"/>
    </row>
    <row r="37" spans="1:6" ht="15" customHeight="1">
      <c r="A37" s="176"/>
      <c r="B37" s="158" t="s">
        <v>202</v>
      </c>
      <c r="C37" s="163" t="s">
        <v>36</v>
      </c>
      <c r="D37" s="57" t="s">
        <v>90</v>
      </c>
      <c r="E37" s="44">
        <v>1978</v>
      </c>
      <c r="F37" s="44"/>
    </row>
    <row r="38" spans="1:6" ht="15" customHeight="1">
      <c r="A38" s="176">
        <v>15</v>
      </c>
      <c r="B38" s="158" t="s">
        <v>203</v>
      </c>
      <c r="C38" s="163" t="s">
        <v>36</v>
      </c>
      <c r="D38" s="57" t="s">
        <v>90</v>
      </c>
      <c r="E38" s="44">
        <v>1985</v>
      </c>
      <c r="F38" s="44"/>
    </row>
    <row r="39" spans="1:6" ht="15" customHeight="1">
      <c r="A39" s="176"/>
      <c r="B39" s="158" t="s">
        <v>204</v>
      </c>
      <c r="C39" s="163" t="s">
        <v>36</v>
      </c>
      <c r="D39" s="57" t="s">
        <v>90</v>
      </c>
      <c r="E39" s="44">
        <v>1996</v>
      </c>
      <c r="F39" s="44"/>
    </row>
    <row r="40" spans="1:6" ht="15" customHeight="1">
      <c r="A40" s="176">
        <v>16</v>
      </c>
      <c r="B40" s="158" t="s">
        <v>205</v>
      </c>
      <c r="C40" s="163" t="s">
        <v>36</v>
      </c>
      <c r="D40" s="57" t="s">
        <v>90</v>
      </c>
      <c r="E40" s="44">
        <v>1973</v>
      </c>
      <c r="F40" s="44"/>
    </row>
    <row r="41" spans="1:6" ht="15" customHeight="1">
      <c r="A41" s="176"/>
      <c r="B41" s="158" t="s">
        <v>206</v>
      </c>
      <c r="C41" s="163" t="s">
        <v>36</v>
      </c>
      <c r="D41" s="56" t="s">
        <v>92</v>
      </c>
      <c r="E41" s="44">
        <v>1997</v>
      </c>
      <c r="F41" s="44"/>
    </row>
    <row r="42" spans="1:6" ht="15" customHeight="1">
      <c r="A42" s="176">
        <v>17</v>
      </c>
      <c r="B42" s="158" t="s">
        <v>207</v>
      </c>
      <c r="C42" s="163" t="s">
        <v>36</v>
      </c>
      <c r="D42" s="57" t="s">
        <v>90</v>
      </c>
      <c r="E42" s="44">
        <v>1984</v>
      </c>
      <c r="F42" s="44"/>
    </row>
    <row r="43" spans="1:6" ht="15" customHeight="1">
      <c r="A43" s="176"/>
      <c r="B43" s="158" t="s">
        <v>208</v>
      </c>
      <c r="C43" s="163" t="s">
        <v>36</v>
      </c>
      <c r="D43" s="57" t="s">
        <v>90</v>
      </c>
      <c r="E43" s="44">
        <v>1972</v>
      </c>
      <c r="F43" s="44"/>
    </row>
    <row r="44" spans="1:6" ht="15" customHeight="1">
      <c r="A44" s="176">
        <v>18</v>
      </c>
      <c r="B44" s="158" t="s">
        <v>209</v>
      </c>
      <c r="C44" s="163" t="s">
        <v>36</v>
      </c>
      <c r="D44" s="56" t="s">
        <v>92</v>
      </c>
      <c r="E44" s="44">
        <v>1996</v>
      </c>
      <c r="F44" s="44"/>
    </row>
    <row r="45" spans="1:6" ht="15" customHeight="1">
      <c r="A45" s="176"/>
      <c r="B45" s="158" t="s">
        <v>210</v>
      </c>
      <c r="C45" s="163" t="s">
        <v>36</v>
      </c>
      <c r="D45" s="56" t="s">
        <v>90</v>
      </c>
      <c r="E45" s="44">
        <v>1992</v>
      </c>
      <c r="F45" s="44"/>
    </row>
    <row r="46" spans="1:6" ht="15" customHeight="1">
      <c r="A46" s="176">
        <v>19</v>
      </c>
      <c r="B46" s="158" t="s">
        <v>211</v>
      </c>
      <c r="C46" s="163" t="s">
        <v>36</v>
      </c>
      <c r="D46" s="57" t="s">
        <v>91</v>
      </c>
      <c r="E46" s="44">
        <v>1987</v>
      </c>
      <c r="F46" s="44"/>
    </row>
    <row r="47" spans="1:6" ht="15" customHeight="1">
      <c r="A47" s="176"/>
      <c r="B47" s="158" t="s">
        <v>212</v>
      </c>
      <c r="C47" s="163" t="s">
        <v>36</v>
      </c>
      <c r="D47" s="56" t="s">
        <v>26</v>
      </c>
      <c r="E47" s="44">
        <v>1996</v>
      </c>
      <c r="F47" s="44"/>
    </row>
    <row r="48" spans="1:6" ht="15" customHeight="1">
      <c r="A48" s="176">
        <v>20</v>
      </c>
      <c r="B48" s="158" t="s">
        <v>213</v>
      </c>
      <c r="C48" s="163" t="s">
        <v>36</v>
      </c>
      <c r="D48" s="57" t="s">
        <v>91</v>
      </c>
      <c r="E48" s="44">
        <v>1992</v>
      </c>
      <c r="F48" s="44"/>
    </row>
    <row r="49" spans="1:6" ht="15" customHeight="1">
      <c r="A49" s="176"/>
      <c r="B49" s="158" t="s">
        <v>214</v>
      </c>
      <c r="C49" s="163" t="s">
        <v>36</v>
      </c>
      <c r="D49" s="56" t="s">
        <v>26</v>
      </c>
      <c r="E49" s="44">
        <v>2000</v>
      </c>
      <c r="F49" s="44"/>
    </row>
    <row r="50" spans="1:6" ht="15" customHeight="1">
      <c r="A50" s="176">
        <v>21</v>
      </c>
      <c r="B50" s="158" t="s">
        <v>215</v>
      </c>
      <c r="C50" s="163" t="s">
        <v>36</v>
      </c>
      <c r="D50" s="56" t="s">
        <v>26</v>
      </c>
      <c r="E50" s="44">
        <v>1994</v>
      </c>
      <c r="F50" s="44"/>
    </row>
    <row r="51" spans="1:6" ht="15" customHeight="1">
      <c r="A51" s="176"/>
      <c r="B51" s="158" t="s">
        <v>216</v>
      </c>
      <c r="C51" s="163" t="s">
        <v>36</v>
      </c>
      <c r="D51" s="57" t="s">
        <v>26</v>
      </c>
      <c r="E51" s="44">
        <v>1997</v>
      </c>
      <c r="F51" s="44"/>
    </row>
    <row r="52" spans="1:6" ht="15" customHeight="1">
      <c r="A52" s="176">
        <v>22</v>
      </c>
      <c r="B52" s="158" t="s">
        <v>217</v>
      </c>
      <c r="C52" s="163" t="s">
        <v>36</v>
      </c>
      <c r="D52" s="56" t="s">
        <v>91</v>
      </c>
      <c r="E52" s="44">
        <v>1999</v>
      </c>
      <c r="F52" s="44"/>
    </row>
    <row r="53" spans="1:6" ht="15" customHeight="1">
      <c r="A53" s="176"/>
      <c r="B53" s="158" t="s">
        <v>218</v>
      </c>
      <c r="C53" s="163" t="s">
        <v>36</v>
      </c>
      <c r="D53" s="56" t="s">
        <v>92</v>
      </c>
      <c r="E53" s="44">
        <v>1992</v>
      </c>
      <c r="F53" s="44"/>
    </row>
    <row r="54" spans="1:6" ht="15" customHeight="1">
      <c r="A54" s="176">
        <v>23</v>
      </c>
      <c r="B54" s="158" t="s">
        <v>219</v>
      </c>
      <c r="C54" s="163" t="s">
        <v>36</v>
      </c>
      <c r="D54" s="57" t="s">
        <v>91</v>
      </c>
      <c r="E54" s="44">
        <v>1997</v>
      </c>
      <c r="F54" s="44"/>
    </row>
    <row r="55" spans="1:6" ht="15" customHeight="1">
      <c r="A55" s="176"/>
      <c r="B55" s="158" t="s">
        <v>220</v>
      </c>
      <c r="C55" s="163" t="s">
        <v>36</v>
      </c>
      <c r="D55" s="56" t="s">
        <v>26</v>
      </c>
      <c r="E55" s="44">
        <v>1984</v>
      </c>
      <c r="F55" s="44"/>
    </row>
    <row r="56" spans="1:6" ht="15" customHeight="1">
      <c r="A56" s="176">
        <v>24</v>
      </c>
      <c r="B56" s="158" t="s">
        <v>221</v>
      </c>
      <c r="C56" s="163" t="s">
        <v>36</v>
      </c>
      <c r="D56" s="56" t="s">
        <v>92</v>
      </c>
      <c r="E56" s="44">
        <v>1998</v>
      </c>
      <c r="F56" s="44"/>
    </row>
    <row r="57" spans="1:6" ht="15" customHeight="1">
      <c r="A57" s="176"/>
      <c r="B57" s="158" t="s">
        <v>222</v>
      </c>
      <c r="C57" s="163" t="s">
        <v>36</v>
      </c>
      <c r="D57" s="56" t="s">
        <v>26</v>
      </c>
      <c r="E57" s="44">
        <v>1992</v>
      </c>
      <c r="F57" s="44"/>
    </row>
    <row r="58" spans="1:6" ht="15" customHeight="1">
      <c r="A58" s="176">
        <v>25</v>
      </c>
      <c r="B58" s="158" t="s">
        <v>223</v>
      </c>
      <c r="C58" s="163" t="s">
        <v>36</v>
      </c>
      <c r="D58" s="57" t="s">
        <v>92</v>
      </c>
      <c r="E58" s="44">
        <v>1998</v>
      </c>
      <c r="F58" s="44"/>
    </row>
    <row r="59" spans="1:6" ht="15" customHeight="1">
      <c r="A59" s="176"/>
      <c r="B59" s="158" t="s">
        <v>224</v>
      </c>
      <c r="C59" s="163" t="s">
        <v>36</v>
      </c>
      <c r="D59" s="57" t="s">
        <v>92</v>
      </c>
      <c r="E59" s="44">
        <v>2000</v>
      </c>
      <c r="F59" s="44"/>
    </row>
    <row r="60" spans="1:6" ht="15" customHeight="1">
      <c r="A60" s="176">
        <v>26</v>
      </c>
      <c r="B60" s="158" t="s">
        <v>225</v>
      </c>
      <c r="C60" s="163" t="s">
        <v>36</v>
      </c>
      <c r="D60" s="56" t="s">
        <v>26</v>
      </c>
      <c r="E60" s="44">
        <v>2001</v>
      </c>
      <c r="F60" s="44"/>
    </row>
    <row r="61" spans="1:6" ht="15" customHeight="1">
      <c r="A61" s="176"/>
      <c r="B61" s="158" t="s">
        <v>226</v>
      </c>
      <c r="C61" s="163" t="s">
        <v>36</v>
      </c>
      <c r="D61" s="56" t="s">
        <v>92</v>
      </c>
      <c r="E61" s="44">
        <v>2001</v>
      </c>
      <c r="F61" s="44"/>
    </row>
    <row r="62" spans="1:6" ht="15" customHeight="1">
      <c r="A62" s="156"/>
      <c r="B62" s="157" t="s">
        <v>227</v>
      </c>
      <c r="C62" s="163"/>
      <c r="D62" s="57"/>
      <c r="E62" s="44"/>
      <c r="F62" s="44"/>
    </row>
    <row r="63" spans="1:6" ht="15" customHeight="1">
      <c r="A63" s="176">
        <v>1</v>
      </c>
      <c r="B63" s="158" t="s">
        <v>228</v>
      </c>
      <c r="C63" s="163" t="s">
        <v>36</v>
      </c>
      <c r="D63" s="57" t="s">
        <v>90</v>
      </c>
      <c r="E63" s="44">
        <v>2004</v>
      </c>
      <c r="F63" s="44"/>
    </row>
    <row r="64" spans="1:6" ht="15" customHeight="1">
      <c r="A64" s="176"/>
      <c r="B64" s="158" t="s">
        <v>229</v>
      </c>
      <c r="C64" s="163" t="s">
        <v>36</v>
      </c>
      <c r="D64" s="57" t="s">
        <v>90</v>
      </c>
      <c r="E64" s="44">
        <v>2004</v>
      </c>
      <c r="F64" s="44"/>
    </row>
    <row r="65" spans="1:6" ht="15" customHeight="1">
      <c r="A65" s="176">
        <v>2</v>
      </c>
      <c r="B65" s="158" t="s">
        <v>230</v>
      </c>
      <c r="C65" s="163" t="s">
        <v>36</v>
      </c>
      <c r="D65" s="57" t="s">
        <v>90</v>
      </c>
      <c r="E65" s="44">
        <v>2002</v>
      </c>
      <c r="F65" s="44"/>
    </row>
    <row r="66" spans="1:6" ht="15" customHeight="1">
      <c r="A66" s="176"/>
      <c r="B66" s="158" t="s">
        <v>231</v>
      </c>
      <c r="C66" s="163" t="s">
        <v>36</v>
      </c>
      <c r="D66" s="57" t="s">
        <v>90</v>
      </c>
      <c r="E66" s="44">
        <v>2004</v>
      </c>
      <c r="F66" s="44"/>
    </row>
    <row r="67" spans="1:6" ht="15" customHeight="1">
      <c r="A67" s="176">
        <v>3</v>
      </c>
      <c r="B67" s="158" t="s">
        <v>232</v>
      </c>
      <c r="C67" s="163" t="s">
        <v>36</v>
      </c>
      <c r="D67" s="57" t="s">
        <v>90</v>
      </c>
      <c r="E67" s="44">
        <v>2004</v>
      </c>
      <c r="F67" s="44"/>
    </row>
    <row r="68" spans="1:6" ht="15" customHeight="1">
      <c r="A68" s="176"/>
      <c r="B68" s="158" t="s">
        <v>233</v>
      </c>
      <c r="C68" s="163" t="s">
        <v>36</v>
      </c>
      <c r="D68" s="57" t="s">
        <v>90</v>
      </c>
      <c r="E68" s="44">
        <v>2004</v>
      </c>
      <c r="F68" s="44"/>
    </row>
    <row r="69" spans="1:6" ht="15" customHeight="1">
      <c r="A69" s="176">
        <v>4</v>
      </c>
      <c r="B69" s="158" t="s">
        <v>234</v>
      </c>
      <c r="C69" s="163" t="s">
        <v>36</v>
      </c>
      <c r="D69" s="57" t="s">
        <v>90</v>
      </c>
      <c r="E69" s="44">
        <v>2004</v>
      </c>
      <c r="F69" s="44"/>
    </row>
    <row r="70" spans="1:6" ht="15" customHeight="1">
      <c r="A70" s="176"/>
      <c r="B70" s="158" t="s">
        <v>235</v>
      </c>
      <c r="C70" s="163" t="s">
        <v>36</v>
      </c>
      <c r="D70" s="57" t="s">
        <v>90</v>
      </c>
      <c r="E70" s="44">
        <v>2004</v>
      </c>
      <c r="F70" s="44"/>
    </row>
    <row r="71" spans="1:6" ht="15" customHeight="1">
      <c r="A71" s="176">
        <v>5</v>
      </c>
      <c r="B71" s="158" t="s">
        <v>236</v>
      </c>
      <c r="C71" s="163" t="s">
        <v>36</v>
      </c>
      <c r="D71" s="57" t="s">
        <v>90</v>
      </c>
      <c r="E71" s="44">
        <v>2007</v>
      </c>
      <c r="F71" s="44"/>
    </row>
    <row r="72" spans="1:6" ht="15" customHeight="1">
      <c r="A72" s="176"/>
      <c r="B72" s="158" t="s">
        <v>237</v>
      </c>
      <c r="C72" s="163" t="s">
        <v>36</v>
      </c>
      <c r="D72" s="57" t="s">
        <v>90</v>
      </c>
      <c r="E72" s="44">
        <v>2009</v>
      </c>
      <c r="F72" s="44"/>
    </row>
    <row r="73" spans="1:6" ht="15" customHeight="1">
      <c r="A73" s="176">
        <v>6</v>
      </c>
      <c r="B73" s="158" t="s">
        <v>238</v>
      </c>
      <c r="C73" s="163" t="s">
        <v>36</v>
      </c>
      <c r="D73" s="57" t="s">
        <v>90</v>
      </c>
      <c r="E73" s="44">
        <v>2004</v>
      </c>
      <c r="F73" s="44"/>
    </row>
    <row r="74" spans="1:6" ht="15" customHeight="1">
      <c r="A74" s="176"/>
      <c r="B74" s="158" t="s">
        <v>239</v>
      </c>
      <c r="C74" s="163" t="s">
        <v>36</v>
      </c>
      <c r="D74" s="57" t="s">
        <v>90</v>
      </c>
      <c r="E74" s="44">
        <v>2004</v>
      </c>
      <c r="F74" s="44"/>
    </row>
    <row r="75" spans="1:6" ht="15" customHeight="1">
      <c r="A75" s="176">
        <v>7</v>
      </c>
      <c r="B75" s="158" t="s">
        <v>240</v>
      </c>
      <c r="C75" s="163" t="s">
        <v>36</v>
      </c>
      <c r="D75" s="57" t="s">
        <v>90</v>
      </c>
      <c r="E75" s="44">
        <v>2004</v>
      </c>
      <c r="F75" s="44"/>
    </row>
    <row r="76" spans="1:6" ht="15" customHeight="1">
      <c r="A76" s="176"/>
      <c r="B76" s="158" t="s">
        <v>241</v>
      </c>
      <c r="C76" s="163" t="s">
        <v>36</v>
      </c>
      <c r="D76" s="57" t="s">
        <v>90</v>
      </c>
      <c r="E76" s="44">
        <v>2004</v>
      </c>
      <c r="F76" s="44"/>
    </row>
    <row r="77" spans="1:6" ht="15" customHeight="1">
      <c r="A77" s="176">
        <v>8</v>
      </c>
      <c r="B77" s="158" t="s">
        <v>242</v>
      </c>
      <c r="C77" s="163" t="s">
        <v>36</v>
      </c>
      <c r="D77" s="57" t="s">
        <v>90</v>
      </c>
      <c r="E77" s="44">
        <v>2004</v>
      </c>
      <c r="F77" s="44"/>
    </row>
    <row r="78" spans="1:6" ht="15" customHeight="1">
      <c r="A78" s="176"/>
      <c r="B78" s="158" t="s">
        <v>243</v>
      </c>
      <c r="C78" s="163" t="s">
        <v>36</v>
      </c>
      <c r="D78" s="57" t="s">
        <v>90</v>
      </c>
      <c r="E78" s="44">
        <v>2002</v>
      </c>
      <c r="F78" s="44"/>
    </row>
    <row r="79" spans="1:6" ht="15" customHeight="1">
      <c r="A79" s="176">
        <v>9</v>
      </c>
      <c r="B79" s="158" t="s">
        <v>244</v>
      </c>
      <c r="C79" s="163" t="s">
        <v>36</v>
      </c>
      <c r="D79" s="57" t="s">
        <v>91</v>
      </c>
      <c r="E79" s="44">
        <v>1995</v>
      </c>
      <c r="F79" s="44"/>
    </row>
    <row r="80" spans="1:6" ht="15" customHeight="1">
      <c r="A80" s="176"/>
      <c r="B80" s="158" t="s">
        <v>245</v>
      </c>
      <c r="C80" s="163" t="s">
        <v>36</v>
      </c>
      <c r="D80" s="57" t="s">
        <v>26</v>
      </c>
      <c r="E80" s="44">
        <v>1992</v>
      </c>
      <c r="F80" s="44"/>
    </row>
    <row r="81" spans="1:6" ht="15" customHeight="1">
      <c r="A81" s="176">
        <v>10</v>
      </c>
      <c r="B81" s="158" t="s">
        <v>246</v>
      </c>
      <c r="C81" s="163" t="s">
        <v>36</v>
      </c>
      <c r="D81" s="57" t="s">
        <v>91</v>
      </c>
      <c r="E81" s="44">
        <v>1997</v>
      </c>
      <c r="F81" s="44"/>
    </row>
    <row r="82" spans="1:6" ht="15" customHeight="1">
      <c r="A82" s="176"/>
      <c r="B82" s="158" t="s">
        <v>247</v>
      </c>
      <c r="C82" s="163" t="s">
        <v>36</v>
      </c>
      <c r="D82" s="57" t="s">
        <v>26</v>
      </c>
      <c r="E82" s="44">
        <v>1997</v>
      </c>
      <c r="F82" s="44"/>
    </row>
    <row r="83" spans="1:6" ht="15" customHeight="1">
      <c r="A83" s="176">
        <v>11</v>
      </c>
      <c r="B83" s="158" t="s">
        <v>248</v>
      </c>
      <c r="C83" s="163" t="s">
        <v>36</v>
      </c>
      <c r="D83" s="57" t="s">
        <v>26</v>
      </c>
      <c r="E83" s="44">
        <v>2000</v>
      </c>
      <c r="F83" s="44"/>
    </row>
    <row r="84" spans="1:6" ht="15" customHeight="1">
      <c r="A84" s="176"/>
      <c r="B84" s="158" t="s">
        <v>249</v>
      </c>
      <c r="C84" s="163" t="s">
        <v>36</v>
      </c>
      <c r="D84" s="57" t="s">
        <v>26</v>
      </c>
      <c r="E84" s="44">
        <v>2000</v>
      </c>
      <c r="F84" s="44"/>
    </row>
    <row r="85" spans="1:6" ht="15" customHeight="1">
      <c r="A85" s="176">
        <v>12</v>
      </c>
      <c r="B85" s="158" t="s">
        <v>250</v>
      </c>
      <c r="C85" s="163" t="s">
        <v>36</v>
      </c>
      <c r="D85" s="57" t="s">
        <v>90</v>
      </c>
      <c r="E85" s="44">
        <v>1986</v>
      </c>
      <c r="F85" s="44"/>
    </row>
    <row r="86" spans="1:6" ht="15" customHeight="1">
      <c r="A86" s="176"/>
      <c r="B86" s="158" t="s">
        <v>251</v>
      </c>
      <c r="C86" s="163" t="s">
        <v>36</v>
      </c>
      <c r="D86" s="57" t="s">
        <v>90</v>
      </c>
      <c r="E86" s="44">
        <v>2005</v>
      </c>
      <c r="F86" s="44"/>
    </row>
    <row r="87" spans="1:6" ht="15" customHeight="1">
      <c r="A87" s="176">
        <v>13</v>
      </c>
      <c r="B87" s="158" t="s">
        <v>252</v>
      </c>
      <c r="C87" s="163" t="s">
        <v>36</v>
      </c>
      <c r="D87" s="57" t="s">
        <v>92</v>
      </c>
      <c r="E87" s="44">
        <v>1982</v>
      </c>
      <c r="F87" s="44"/>
    </row>
    <row r="88" spans="1:6" ht="15" customHeight="1">
      <c r="A88" s="176"/>
      <c r="B88" s="158" t="s">
        <v>253</v>
      </c>
      <c r="C88" s="163" t="s">
        <v>36</v>
      </c>
      <c r="D88" s="57" t="s">
        <v>92</v>
      </c>
      <c r="E88" s="44">
        <v>2001</v>
      </c>
      <c r="F88" s="44"/>
    </row>
    <row r="89" spans="1:6" ht="15" customHeight="1">
      <c r="A89" s="176">
        <v>14</v>
      </c>
      <c r="B89" s="158" t="s">
        <v>254</v>
      </c>
      <c r="C89" s="163" t="s">
        <v>36</v>
      </c>
      <c r="D89" s="57" t="s">
        <v>92</v>
      </c>
      <c r="E89" s="44">
        <v>1970</v>
      </c>
      <c r="F89" s="44"/>
    </row>
    <row r="90" spans="1:6" ht="15" customHeight="1">
      <c r="A90" s="176"/>
      <c r="B90" s="158" t="s">
        <v>255</v>
      </c>
      <c r="C90" s="163" t="s">
        <v>36</v>
      </c>
      <c r="D90" s="57" t="s">
        <v>90</v>
      </c>
      <c r="E90" s="44">
        <v>1972</v>
      </c>
      <c r="F90" s="44"/>
    </row>
    <row r="91" spans="1:6" ht="15" customHeight="1">
      <c r="A91" s="176">
        <v>15</v>
      </c>
      <c r="B91" s="158" t="s">
        <v>256</v>
      </c>
      <c r="C91" s="163" t="s">
        <v>36</v>
      </c>
      <c r="D91" s="57" t="s">
        <v>90</v>
      </c>
      <c r="E91" s="44">
        <v>1966</v>
      </c>
      <c r="F91" s="44"/>
    </row>
    <row r="92" spans="1:6" ht="15" customHeight="1">
      <c r="A92" s="176"/>
      <c r="B92" s="158" t="s">
        <v>257</v>
      </c>
      <c r="C92" s="163" t="s">
        <v>36</v>
      </c>
      <c r="D92" s="57" t="s">
        <v>90</v>
      </c>
      <c r="E92" s="44">
        <v>1978</v>
      </c>
      <c r="F92" s="44"/>
    </row>
    <row r="93" spans="1:6" ht="15" customHeight="1">
      <c r="A93" s="176">
        <v>16</v>
      </c>
      <c r="B93" s="158" t="s">
        <v>258</v>
      </c>
      <c r="C93" s="163" t="s">
        <v>36</v>
      </c>
      <c r="D93" s="57" t="s">
        <v>90</v>
      </c>
      <c r="E93" s="44">
        <v>1996</v>
      </c>
      <c r="F93" s="44"/>
    </row>
    <row r="94" spans="1:6" ht="15" customHeight="1">
      <c r="A94" s="176"/>
      <c r="B94" s="158" t="s">
        <v>259</v>
      </c>
      <c r="C94" s="163" t="s">
        <v>36</v>
      </c>
      <c r="D94" s="57" t="s">
        <v>90</v>
      </c>
      <c r="E94" s="44">
        <v>1985</v>
      </c>
      <c r="F94" s="44"/>
    </row>
    <row r="95" spans="1:6" ht="15" customHeight="1">
      <c r="A95" s="176">
        <v>17</v>
      </c>
      <c r="B95" s="158" t="s">
        <v>260</v>
      </c>
      <c r="C95" s="163" t="s">
        <v>36</v>
      </c>
      <c r="D95" s="57" t="s">
        <v>90</v>
      </c>
      <c r="E95" s="44">
        <v>1963</v>
      </c>
      <c r="F95" s="44"/>
    </row>
    <row r="96" spans="1:6" ht="15" customHeight="1">
      <c r="A96" s="176"/>
      <c r="B96" s="158" t="s">
        <v>261</v>
      </c>
      <c r="C96" s="163" t="s">
        <v>36</v>
      </c>
      <c r="D96" s="57" t="s">
        <v>90</v>
      </c>
      <c r="E96" s="44">
        <v>1980</v>
      </c>
      <c r="F96" s="44"/>
    </row>
    <row r="97" spans="1:6" ht="15" customHeight="1">
      <c r="A97" s="176">
        <v>18</v>
      </c>
      <c r="B97" s="158" t="s">
        <v>262</v>
      </c>
      <c r="C97" s="163" t="s">
        <v>36</v>
      </c>
      <c r="D97" s="57" t="s">
        <v>341</v>
      </c>
      <c r="E97" s="44">
        <v>2006</v>
      </c>
      <c r="F97" s="44"/>
    </row>
    <row r="98" spans="1:6" ht="15" customHeight="1">
      <c r="A98" s="176"/>
      <c r="B98" s="158" t="s">
        <v>263</v>
      </c>
      <c r="C98" s="163" t="s">
        <v>36</v>
      </c>
      <c r="D98" s="57" t="s">
        <v>90</v>
      </c>
      <c r="E98" s="44">
        <v>1995</v>
      </c>
      <c r="F98" s="44"/>
    </row>
    <row r="99" spans="1:6" ht="15" customHeight="1">
      <c r="A99" s="176">
        <v>19</v>
      </c>
      <c r="B99" s="158" t="s">
        <v>264</v>
      </c>
      <c r="C99" s="163" t="s">
        <v>36</v>
      </c>
      <c r="D99" s="57" t="s">
        <v>90</v>
      </c>
      <c r="E99" s="44">
        <v>2004</v>
      </c>
      <c r="F99" s="44"/>
    </row>
    <row r="100" spans="1:6" ht="15" customHeight="1">
      <c r="A100" s="176"/>
      <c r="B100" s="158" t="s">
        <v>265</v>
      </c>
      <c r="C100" s="163" t="s">
        <v>36</v>
      </c>
      <c r="D100" s="57" t="s">
        <v>90</v>
      </c>
      <c r="E100" s="44">
        <v>2004</v>
      </c>
      <c r="F100" s="44"/>
    </row>
    <row r="101" spans="1:6" ht="15" customHeight="1">
      <c r="A101" s="176">
        <v>20</v>
      </c>
      <c r="B101" s="158" t="s">
        <v>266</v>
      </c>
      <c r="C101" s="163" t="s">
        <v>36</v>
      </c>
      <c r="D101" s="57" t="s">
        <v>90</v>
      </c>
      <c r="E101" s="44">
        <v>2003</v>
      </c>
      <c r="F101" s="44"/>
    </row>
    <row r="102" spans="1:6" ht="15" customHeight="1">
      <c r="A102" s="176"/>
      <c r="B102" s="158" t="s">
        <v>188</v>
      </c>
      <c r="C102" s="163" t="s">
        <v>36</v>
      </c>
      <c r="D102" s="57" t="s">
        <v>90</v>
      </c>
      <c r="E102" s="44">
        <v>2002</v>
      </c>
      <c r="F102" s="44"/>
    </row>
    <row r="103" spans="1:6" ht="15" customHeight="1">
      <c r="A103" s="156"/>
      <c r="B103" s="157" t="s">
        <v>267</v>
      </c>
      <c r="C103" s="163"/>
      <c r="D103" s="162"/>
      <c r="E103" s="44"/>
      <c r="F103" s="44"/>
    </row>
    <row r="104" spans="1:6" ht="15" customHeight="1">
      <c r="A104" s="176">
        <v>1</v>
      </c>
      <c r="B104" s="158" t="s">
        <v>268</v>
      </c>
      <c r="C104" s="163" t="s">
        <v>36</v>
      </c>
      <c r="D104" s="57" t="s">
        <v>92</v>
      </c>
      <c r="E104" s="44">
        <v>1993</v>
      </c>
      <c r="F104" s="44"/>
    </row>
    <row r="105" spans="1:6" ht="15" customHeight="1">
      <c r="A105" s="176"/>
      <c r="B105" s="158" t="s">
        <v>269</v>
      </c>
      <c r="C105" s="163" t="s">
        <v>36</v>
      </c>
      <c r="D105" s="57" t="s">
        <v>91</v>
      </c>
      <c r="E105" s="44">
        <v>1995</v>
      </c>
      <c r="F105" s="44"/>
    </row>
    <row r="106" spans="1:6" ht="15" customHeight="1">
      <c r="A106" s="176">
        <v>2</v>
      </c>
      <c r="B106" s="158" t="s">
        <v>270</v>
      </c>
      <c r="C106" s="163" t="s">
        <v>36</v>
      </c>
      <c r="D106" s="57" t="s">
        <v>26</v>
      </c>
      <c r="E106" s="44">
        <v>1992</v>
      </c>
      <c r="F106" s="44"/>
    </row>
    <row r="107" spans="1:6" ht="15" customHeight="1">
      <c r="A107" s="176"/>
      <c r="B107" s="158" t="s">
        <v>271</v>
      </c>
      <c r="C107" s="163" t="s">
        <v>36</v>
      </c>
      <c r="D107" s="57" t="s">
        <v>92</v>
      </c>
      <c r="E107" s="44">
        <v>1998</v>
      </c>
      <c r="F107" s="44"/>
    </row>
    <row r="108" spans="1:6" ht="15" customHeight="1">
      <c r="A108" s="176">
        <v>3</v>
      </c>
      <c r="B108" s="158" t="s">
        <v>272</v>
      </c>
      <c r="C108" s="163" t="s">
        <v>36</v>
      </c>
      <c r="D108" s="57" t="s">
        <v>91</v>
      </c>
      <c r="E108" s="44">
        <v>1987</v>
      </c>
      <c r="F108" s="44"/>
    </row>
    <row r="109" spans="1:6" ht="15" customHeight="1">
      <c r="A109" s="176"/>
      <c r="B109" s="158" t="s">
        <v>273</v>
      </c>
      <c r="C109" s="163" t="s">
        <v>36</v>
      </c>
      <c r="D109" s="57" t="s">
        <v>26</v>
      </c>
      <c r="E109" s="44">
        <v>1992</v>
      </c>
      <c r="F109" s="44"/>
    </row>
    <row r="110" spans="1:6" ht="15" customHeight="1">
      <c r="A110" s="176">
        <v>4</v>
      </c>
      <c r="B110" s="158" t="s">
        <v>274</v>
      </c>
      <c r="C110" s="163" t="s">
        <v>36</v>
      </c>
      <c r="D110" s="57" t="s">
        <v>92</v>
      </c>
      <c r="E110" s="44">
        <v>1977</v>
      </c>
      <c r="F110" s="44"/>
    </row>
    <row r="111" spans="1:6" ht="15" customHeight="1">
      <c r="A111" s="176"/>
      <c r="B111" s="158" t="s">
        <v>275</v>
      </c>
      <c r="C111" s="163" t="s">
        <v>36</v>
      </c>
      <c r="D111" s="57" t="s">
        <v>92</v>
      </c>
      <c r="E111" s="44">
        <v>1963</v>
      </c>
      <c r="F111" s="44"/>
    </row>
    <row r="112" spans="1:6" ht="15" customHeight="1">
      <c r="A112" s="176">
        <v>5</v>
      </c>
      <c r="B112" s="158" t="s">
        <v>276</v>
      </c>
      <c r="C112" s="163" t="s">
        <v>36</v>
      </c>
      <c r="D112" s="57" t="s">
        <v>92</v>
      </c>
      <c r="E112" s="44">
        <v>1962</v>
      </c>
      <c r="F112" s="44"/>
    </row>
    <row r="113" spans="1:6" ht="15" customHeight="1">
      <c r="A113" s="176"/>
      <c r="B113" s="158" t="s">
        <v>277</v>
      </c>
      <c r="C113" s="163" t="s">
        <v>36</v>
      </c>
      <c r="D113" s="57" t="s">
        <v>90</v>
      </c>
      <c r="E113" s="44">
        <v>1948</v>
      </c>
      <c r="F113" s="44"/>
    </row>
    <row r="114" spans="1:6" ht="15" customHeight="1">
      <c r="A114" s="176">
        <v>6</v>
      </c>
      <c r="B114" s="158" t="s">
        <v>278</v>
      </c>
      <c r="C114" s="163" t="s">
        <v>36</v>
      </c>
      <c r="D114" s="57" t="s">
        <v>90</v>
      </c>
      <c r="E114" s="44"/>
      <c r="F114" s="44"/>
    </row>
    <row r="115" spans="1:6" ht="15" customHeight="1">
      <c r="A115" s="176"/>
      <c r="B115" s="158" t="s">
        <v>279</v>
      </c>
      <c r="C115" s="163" t="s">
        <v>36</v>
      </c>
      <c r="D115" s="57" t="s">
        <v>90</v>
      </c>
      <c r="E115" s="44">
        <v>2002</v>
      </c>
      <c r="F115" s="44"/>
    </row>
    <row r="116" spans="1:6" ht="15" customHeight="1">
      <c r="A116" s="176">
        <v>7</v>
      </c>
      <c r="B116" s="158" t="s">
        <v>280</v>
      </c>
      <c r="C116" s="163" t="s">
        <v>36</v>
      </c>
      <c r="D116" s="57" t="s">
        <v>90</v>
      </c>
      <c r="E116" s="44">
        <v>2000</v>
      </c>
      <c r="F116" s="44"/>
    </row>
    <row r="117" spans="1:6" ht="15" customHeight="1">
      <c r="A117" s="176"/>
      <c r="B117" s="158" t="s">
        <v>281</v>
      </c>
      <c r="C117" s="163" t="s">
        <v>36</v>
      </c>
      <c r="D117" s="57" t="s">
        <v>90</v>
      </c>
      <c r="E117" s="44">
        <v>2002</v>
      </c>
      <c r="F117" s="44"/>
    </row>
    <row r="118" spans="1:6" ht="15" customHeight="1">
      <c r="A118" s="176">
        <v>8</v>
      </c>
      <c r="B118" s="158" t="s">
        <v>282</v>
      </c>
      <c r="C118" s="163" t="s">
        <v>36</v>
      </c>
      <c r="D118" s="57" t="s">
        <v>90</v>
      </c>
      <c r="E118" s="44">
        <v>1955</v>
      </c>
      <c r="F118" s="44"/>
    </row>
    <row r="119" spans="1:6" ht="15" customHeight="1">
      <c r="A119" s="176"/>
      <c r="B119" s="158" t="s">
        <v>283</v>
      </c>
      <c r="C119" s="163" t="s">
        <v>36</v>
      </c>
      <c r="D119" s="57" t="s">
        <v>90</v>
      </c>
      <c r="E119" s="44">
        <v>1959</v>
      </c>
      <c r="F119" s="44"/>
    </row>
    <row r="120" spans="1:6" ht="15" customHeight="1">
      <c r="A120" s="176">
        <v>9</v>
      </c>
      <c r="B120" s="158" t="s">
        <v>284</v>
      </c>
      <c r="C120" s="163" t="s">
        <v>36</v>
      </c>
      <c r="D120" s="57" t="s">
        <v>341</v>
      </c>
      <c r="E120" s="44">
        <v>2010</v>
      </c>
      <c r="F120" s="44"/>
    </row>
    <row r="121" spans="1:6" ht="15" customHeight="1">
      <c r="A121" s="176"/>
      <c r="B121" s="158" t="s">
        <v>285</v>
      </c>
      <c r="C121" s="163" t="s">
        <v>36</v>
      </c>
      <c r="D121" s="57" t="s">
        <v>90</v>
      </c>
      <c r="E121" s="44">
        <v>2007</v>
      </c>
      <c r="F121" s="44"/>
    </row>
    <row r="122" spans="1:6" ht="15" customHeight="1">
      <c r="A122" s="176">
        <v>10</v>
      </c>
      <c r="B122" s="158" t="s">
        <v>286</v>
      </c>
      <c r="C122" s="163" t="s">
        <v>36</v>
      </c>
      <c r="D122" s="57" t="s">
        <v>90</v>
      </c>
      <c r="E122" s="44">
        <v>2009</v>
      </c>
      <c r="F122" s="44"/>
    </row>
    <row r="123" spans="1:6" ht="15" customHeight="1">
      <c r="A123" s="176"/>
      <c r="B123" s="158" t="s">
        <v>287</v>
      </c>
      <c r="C123" s="163" t="s">
        <v>36</v>
      </c>
      <c r="D123" s="57" t="s">
        <v>90</v>
      </c>
      <c r="E123" s="44">
        <v>2013</v>
      </c>
      <c r="F123" s="44"/>
    </row>
    <row r="124" spans="1:6" ht="15" customHeight="1">
      <c r="A124" s="176">
        <v>11</v>
      </c>
      <c r="B124" s="158" t="s">
        <v>288</v>
      </c>
      <c r="C124" s="163" t="s">
        <v>36</v>
      </c>
      <c r="D124" s="57" t="s">
        <v>90</v>
      </c>
      <c r="E124" s="44">
        <v>1974</v>
      </c>
      <c r="F124" s="44"/>
    </row>
    <row r="125" spans="1:6" ht="15" customHeight="1">
      <c r="A125" s="176"/>
      <c r="B125" s="158" t="s">
        <v>289</v>
      </c>
      <c r="C125" s="163" t="s">
        <v>36</v>
      </c>
      <c r="D125" s="57" t="s">
        <v>90</v>
      </c>
      <c r="E125" s="44">
        <v>1961</v>
      </c>
      <c r="F125" s="44"/>
    </row>
    <row r="126" spans="1:6" ht="15" customHeight="1">
      <c r="A126" s="176">
        <v>12</v>
      </c>
      <c r="B126" s="158" t="s">
        <v>290</v>
      </c>
      <c r="C126" s="163" t="s">
        <v>36</v>
      </c>
      <c r="D126" s="57" t="s">
        <v>90</v>
      </c>
      <c r="E126" s="44">
        <v>1987</v>
      </c>
      <c r="F126" s="44"/>
    </row>
    <row r="127" spans="1:6" ht="15" customHeight="1">
      <c r="A127" s="176"/>
      <c r="B127" s="158" t="s">
        <v>291</v>
      </c>
      <c r="C127" s="163" t="s">
        <v>36</v>
      </c>
      <c r="D127" s="57" t="s">
        <v>90</v>
      </c>
      <c r="E127" s="44">
        <v>1947</v>
      </c>
      <c r="F127" s="44"/>
    </row>
    <row r="128" spans="1:6" ht="15" customHeight="1">
      <c r="A128" s="176">
        <v>13</v>
      </c>
      <c r="B128" s="158" t="s">
        <v>292</v>
      </c>
      <c r="C128" s="163" t="s">
        <v>36</v>
      </c>
      <c r="D128" s="57" t="s">
        <v>90</v>
      </c>
      <c r="E128" s="44">
        <v>1948</v>
      </c>
      <c r="F128" s="44"/>
    </row>
    <row r="129" spans="1:6" ht="15" customHeight="1">
      <c r="A129" s="176"/>
      <c r="B129" s="158" t="s">
        <v>293</v>
      </c>
      <c r="C129" s="163" t="s">
        <v>36</v>
      </c>
      <c r="D129" s="57" t="s">
        <v>90</v>
      </c>
      <c r="E129" s="44">
        <v>1980</v>
      </c>
      <c r="F129" s="44"/>
    </row>
    <row r="130" spans="1:6" ht="15" customHeight="1">
      <c r="A130" s="176">
        <v>14</v>
      </c>
      <c r="B130" s="158" t="s">
        <v>294</v>
      </c>
      <c r="C130" s="163" t="s">
        <v>36</v>
      </c>
      <c r="D130" s="57" t="s">
        <v>92</v>
      </c>
      <c r="E130" s="44">
        <v>1981</v>
      </c>
      <c r="F130" s="44"/>
    </row>
    <row r="131" spans="1:6" ht="15" customHeight="1">
      <c r="A131" s="176"/>
      <c r="B131" s="158" t="s">
        <v>295</v>
      </c>
      <c r="C131" s="163" t="s">
        <v>36</v>
      </c>
      <c r="D131" s="57" t="s">
        <v>90</v>
      </c>
      <c r="E131" s="44">
        <v>1955</v>
      </c>
      <c r="F131" s="44"/>
    </row>
    <row r="132" spans="1:6" ht="15" customHeight="1">
      <c r="A132" s="176">
        <v>15</v>
      </c>
      <c r="B132" s="158" t="s">
        <v>296</v>
      </c>
      <c r="C132" s="163" t="s">
        <v>36</v>
      </c>
      <c r="D132" s="57" t="s">
        <v>90</v>
      </c>
      <c r="E132" s="44">
        <v>2000</v>
      </c>
      <c r="F132" s="44"/>
    </row>
    <row r="133" spans="1:6" ht="15" customHeight="1">
      <c r="A133" s="176"/>
      <c r="B133" s="158" t="s">
        <v>297</v>
      </c>
      <c r="C133" s="163" t="s">
        <v>36</v>
      </c>
      <c r="D133" s="57" t="s">
        <v>90</v>
      </c>
      <c r="E133" s="44">
        <v>1992</v>
      </c>
      <c r="F133" s="44"/>
    </row>
    <row r="134" spans="1:6" ht="15" customHeight="1">
      <c r="A134" s="176">
        <v>16</v>
      </c>
      <c r="B134" s="158" t="s">
        <v>298</v>
      </c>
      <c r="C134" s="163" t="s">
        <v>36</v>
      </c>
      <c r="D134" s="57" t="s">
        <v>90</v>
      </c>
      <c r="E134" s="44">
        <v>1985</v>
      </c>
      <c r="F134" s="44"/>
    </row>
    <row r="135" spans="1:6" ht="15" customHeight="1">
      <c r="A135" s="176"/>
      <c r="B135" s="158" t="s">
        <v>299</v>
      </c>
      <c r="C135" s="163" t="s">
        <v>36</v>
      </c>
      <c r="D135" s="57" t="s">
        <v>90</v>
      </c>
      <c r="E135" s="44">
        <v>1983</v>
      </c>
      <c r="F135" s="44"/>
    </row>
    <row r="136" spans="1:6" ht="15" customHeight="1">
      <c r="A136" s="176">
        <v>17</v>
      </c>
      <c r="B136" s="158" t="s">
        <v>300</v>
      </c>
      <c r="C136" s="163" t="s">
        <v>36</v>
      </c>
      <c r="D136" s="57" t="s">
        <v>90</v>
      </c>
      <c r="E136" s="44">
        <v>1985</v>
      </c>
      <c r="F136" s="44"/>
    </row>
    <row r="137" spans="1:6" ht="15" customHeight="1">
      <c r="A137" s="176"/>
      <c r="B137" s="158" t="s">
        <v>301</v>
      </c>
      <c r="C137" s="163" t="s">
        <v>36</v>
      </c>
      <c r="D137" s="57" t="s">
        <v>90</v>
      </c>
      <c r="E137" s="44">
        <v>1987</v>
      </c>
      <c r="F137" s="44"/>
    </row>
    <row r="138" spans="1:6" ht="15" customHeight="1">
      <c r="A138" s="176">
        <v>18</v>
      </c>
      <c r="B138" s="158" t="s">
        <v>302</v>
      </c>
      <c r="C138" s="163" t="s">
        <v>36</v>
      </c>
      <c r="D138" s="57" t="s">
        <v>90</v>
      </c>
      <c r="E138" s="44">
        <v>1972</v>
      </c>
      <c r="F138" s="44"/>
    </row>
    <row r="139" spans="1:6" ht="15" customHeight="1">
      <c r="A139" s="176"/>
      <c r="B139" s="158" t="s">
        <v>303</v>
      </c>
      <c r="C139" s="163" t="s">
        <v>36</v>
      </c>
      <c r="D139" s="57" t="s">
        <v>90</v>
      </c>
      <c r="E139" s="44">
        <v>2004</v>
      </c>
      <c r="F139" s="44"/>
    </row>
    <row r="140" spans="1:6" ht="15" customHeight="1">
      <c r="A140" s="176">
        <v>19</v>
      </c>
      <c r="B140" s="158" t="s">
        <v>304</v>
      </c>
      <c r="C140" s="163" t="s">
        <v>36</v>
      </c>
      <c r="D140" s="57" t="s">
        <v>90</v>
      </c>
      <c r="E140" s="44">
        <v>1983</v>
      </c>
      <c r="F140" s="44"/>
    </row>
    <row r="141" spans="1:6" ht="15" customHeight="1">
      <c r="A141" s="176"/>
      <c r="B141" s="158" t="s">
        <v>305</v>
      </c>
      <c r="C141" s="163" t="s">
        <v>36</v>
      </c>
      <c r="D141" s="57" t="s">
        <v>90</v>
      </c>
      <c r="E141" s="44">
        <v>1984</v>
      </c>
      <c r="F141" s="44"/>
    </row>
    <row r="142" spans="1:6" ht="15" customHeight="1">
      <c r="A142" s="159"/>
      <c r="B142" s="160" t="s">
        <v>306</v>
      </c>
      <c r="C142" s="159"/>
      <c r="D142" s="42"/>
      <c r="E142" s="44"/>
      <c r="F142" s="42"/>
    </row>
    <row r="143" spans="1:6" ht="15" customHeight="1">
      <c r="A143" s="161">
        <v>1</v>
      </c>
      <c r="B143" s="158" t="s">
        <v>122</v>
      </c>
      <c r="C143" s="163" t="s">
        <v>36</v>
      </c>
      <c r="D143" s="57" t="s">
        <v>90</v>
      </c>
      <c r="E143" s="44">
        <v>1951</v>
      </c>
      <c r="F143" s="42"/>
    </row>
    <row r="144" spans="1:6" ht="15" customHeight="1">
      <c r="A144" s="161">
        <v>2</v>
      </c>
      <c r="B144" s="158" t="s">
        <v>307</v>
      </c>
      <c r="C144" s="163" t="s">
        <v>36</v>
      </c>
      <c r="D144" s="57" t="s">
        <v>90</v>
      </c>
      <c r="E144" s="44">
        <v>2009</v>
      </c>
      <c r="F144" s="42"/>
    </row>
    <row r="145" spans="1:6" ht="15" customHeight="1">
      <c r="A145" s="161">
        <v>3</v>
      </c>
      <c r="B145" s="158" t="s">
        <v>308</v>
      </c>
      <c r="C145" s="163" t="s">
        <v>36</v>
      </c>
      <c r="D145" s="57" t="s">
        <v>341</v>
      </c>
      <c r="E145" s="44">
        <v>2010</v>
      </c>
      <c r="F145" s="42"/>
    </row>
    <row r="146" spans="1:6" ht="15" customHeight="1">
      <c r="A146" s="161">
        <v>4</v>
      </c>
      <c r="B146" s="158" t="s">
        <v>309</v>
      </c>
      <c r="C146" s="163" t="s">
        <v>36</v>
      </c>
      <c r="D146" s="57" t="s">
        <v>90</v>
      </c>
      <c r="E146" s="44">
        <v>1974</v>
      </c>
      <c r="F146" s="42"/>
    </row>
    <row r="147" spans="1:6" ht="15" customHeight="1">
      <c r="A147" s="161">
        <v>5</v>
      </c>
      <c r="B147" s="158" t="s">
        <v>124</v>
      </c>
      <c r="C147" s="163" t="s">
        <v>36</v>
      </c>
      <c r="D147" s="57" t="s">
        <v>90</v>
      </c>
      <c r="E147" s="44">
        <v>1946</v>
      </c>
      <c r="F147" s="42"/>
    </row>
    <row r="148" spans="1:6" ht="15" customHeight="1">
      <c r="A148" s="161">
        <v>6</v>
      </c>
      <c r="B148" s="158" t="s">
        <v>149</v>
      </c>
      <c r="C148" s="163" t="s">
        <v>36</v>
      </c>
      <c r="D148" s="57" t="s">
        <v>90</v>
      </c>
      <c r="E148" s="44">
        <v>1948</v>
      </c>
      <c r="F148" s="42"/>
    </row>
    <row r="149" spans="1:6" ht="15" customHeight="1">
      <c r="A149" s="161">
        <v>7</v>
      </c>
      <c r="B149" s="158" t="s">
        <v>151</v>
      </c>
      <c r="C149" s="163" t="s">
        <v>36</v>
      </c>
      <c r="D149" s="57" t="s">
        <v>90</v>
      </c>
      <c r="E149" s="44">
        <v>1987</v>
      </c>
      <c r="F149" s="42"/>
    </row>
    <row r="150" spans="1:6" ht="15" customHeight="1">
      <c r="A150" s="161">
        <v>8</v>
      </c>
      <c r="B150" s="158" t="s">
        <v>120</v>
      </c>
      <c r="C150" s="163" t="s">
        <v>36</v>
      </c>
      <c r="D150" s="57" t="s">
        <v>90</v>
      </c>
      <c r="E150" s="44">
        <v>2013</v>
      </c>
      <c r="F150" s="42"/>
    </row>
    <row r="151" spans="1:6" ht="15" customHeight="1">
      <c r="A151" s="161">
        <v>9</v>
      </c>
      <c r="B151" s="158" t="s">
        <v>310</v>
      </c>
      <c r="C151" s="163" t="s">
        <v>36</v>
      </c>
      <c r="D151" s="57" t="s">
        <v>90</v>
      </c>
      <c r="E151" s="44"/>
      <c r="F151" s="42"/>
    </row>
    <row r="152" spans="1:6" ht="15" customHeight="1">
      <c r="A152" s="161">
        <v>10</v>
      </c>
      <c r="B152" s="158" t="s">
        <v>123</v>
      </c>
      <c r="C152" s="163" t="s">
        <v>36</v>
      </c>
      <c r="D152" s="57" t="s">
        <v>90</v>
      </c>
      <c r="E152" s="44">
        <v>2006</v>
      </c>
      <c r="F152" s="42"/>
    </row>
    <row r="153" spans="1:6" ht="15" customHeight="1">
      <c r="A153" s="161">
        <v>11</v>
      </c>
      <c r="B153" s="158" t="s">
        <v>158</v>
      </c>
      <c r="C153" s="163" t="s">
        <v>36</v>
      </c>
      <c r="D153" s="57" t="s">
        <v>90</v>
      </c>
      <c r="E153" s="44">
        <v>1986</v>
      </c>
      <c r="F153" s="42"/>
    </row>
    <row r="154" spans="1:6" ht="15" customHeight="1">
      <c r="A154" s="161">
        <v>12</v>
      </c>
      <c r="B154" s="158" t="s">
        <v>126</v>
      </c>
      <c r="C154" s="163" t="s">
        <v>36</v>
      </c>
      <c r="D154" s="57" t="s">
        <v>90</v>
      </c>
      <c r="E154" s="44">
        <v>2008</v>
      </c>
      <c r="F154" s="42"/>
    </row>
    <row r="155" spans="1:6" ht="15" customHeight="1">
      <c r="A155" s="161">
        <v>13</v>
      </c>
      <c r="B155" s="158" t="s">
        <v>311</v>
      </c>
      <c r="C155" s="163" t="s">
        <v>36</v>
      </c>
      <c r="D155" s="57" t="s">
        <v>92</v>
      </c>
      <c r="E155" s="44">
        <v>1970</v>
      </c>
      <c r="F155" s="42"/>
    </row>
    <row r="156" spans="1:6" ht="15" customHeight="1">
      <c r="A156" s="161">
        <v>14</v>
      </c>
      <c r="B156" s="158" t="s">
        <v>312</v>
      </c>
      <c r="C156" s="163" t="s">
        <v>36</v>
      </c>
      <c r="D156" s="57" t="s">
        <v>91</v>
      </c>
      <c r="E156" s="44">
        <v>1977</v>
      </c>
      <c r="F156" s="42"/>
    </row>
    <row r="157" spans="1:6" ht="15" customHeight="1">
      <c r="A157" s="161">
        <v>15</v>
      </c>
      <c r="B157" s="158" t="s">
        <v>313</v>
      </c>
      <c r="C157" s="163" t="s">
        <v>36</v>
      </c>
      <c r="D157" s="57" t="s">
        <v>92</v>
      </c>
      <c r="E157" s="44">
        <v>1981</v>
      </c>
      <c r="F157" s="42"/>
    </row>
    <row r="158" spans="1:6" ht="15" customHeight="1">
      <c r="A158" s="161">
        <v>16</v>
      </c>
      <c r="B158" s="158" t="s">
        <v>98</v>
      </c>
      <c r="C158" s="163" t="s">
        <v>36</v>
      </c>
      <c r="D158" s="57" t="s">
        <v>90</v>
      </c>
      <c r="E158" s="44">
        <v>1955</v>
      </c>
      <c r="F158" s="42"/>
    </row>
    <row r="159" spans="1:6" ht="15" customHeight="1">
      <c r="A159" s="161">
        <v>17</v>
      </c>
      <c r="B159" s="158" t="s">
        <v>314</v>
      </c>
      <c r="C159" s="163" t="s">
        <v>36</v>
      </c>
      <c r="D159" s="57" t="s">
        <v>90</v>
      </c>
      <c r="E159" s="44">
        <v>1985</v>
      </c>
      <c r="F159" s="42"/>
    </row>
    <row r="160" spans="1:6" ht="15" customHeight="1">
      <c r="A160" s="161">
        <v>18</v>
      </c>
      <c r="B160" s="158" t="s">
        <v>315</v>
      </c>
      <c r="C160" s="163" t="s">
        <v>36</v>
      </c>
      <c r="D160" s="57" t="s">
        <v>90</v>
      </c>
      <c r="E160" s="44">
        <v>1987</v>
      </c>
      <c r="F160" s="42"/>
    </row>
    <row r="161" spans="1:6" ht="15" customHeight="1">
      <c r="A161" s="161">
        <v>19</v>
      </c>
      <c r="B161" s="158" t="s">
        <v>316</v>
      </c>
      <c r="C161" s="163" t="s">
        <v>36</v>
      </c>
      <c r="D161" s="57" t="s">
        <v>90</v>
      </c>
      <c r="E161" s="44">
        <v>1973</v>
      </c>
      <c r="F161" s="42"/>
    </row>
    <row r="162" spans="1:6" ht="15" customHeight="1">
      <c r="A162" s="161">
        <v>20</v>
      </c>
      <c r="B162" s="158" t="s">
        <v>317</v>
      </c>
      <c r="C162" s="163" t="s">
        <v>36</v>
      </c>
      <c r="D162" s="57" t="s">
        <v>90</v>
      </c>
      <c r="E162" s="44">
        <v>1984</v>
      </c>
      <c r="F162" s="42"/>
    </row>
    <row r="163" spans="1:6" ht="15" customHeight="1">
      <c r="A163" s="161">
        <v>21</v>
      </c>
      <c r="B163" s="158" t="s">
        <v>318</v>
      </c>
      <c r="C163" s="163" t="s">
        <v>36</v>
      </c>
      <c r="D163" s="57" t="s">
        <v>90</v>
      </c>
      <c r="E163" s="44">
        <v>1983</v>
      </c>
      <c r="F163" s="42"/>
    </row>
    <row r="164" spans="1:6" ht="15" customHeight="1">
      <c r="A164" s="161">
        <v>22</v>
      </c>
      <c r="B164" s="158" t="s">
        <v>89</v>
      </c>
      <c r="C164" s="163" t="s">
        <v>36</v>
      </c>
      <c r="D164" s="57" t="s">
        <v>90</v>
      </c>
      <c r="E164" s="44">
        <v>2002</v>
      </c>
      <c r="F164" s="42"/>
    </row>
    <row r="165" spans="1:6" ht="15" customHeight="1">
      <c r="A165" s="161">
        <v>23</v>
      </c>
      <c r="B165" s="158" t="s">
        <v>319</v>
      </c>
      <c r="C165" s="163" t="s">
        <v>36</v>
      </c>
      <c r="D165" s="57" t="s">
        <v>90</v>
      </c>
      <c r="E165" s="44">
        <v>1992</v>
      </c>
      <c r="F165" s="42"/>
    </row>
    <row r="166" spans="1:6" ht="15" customHeight="1">
      <c r="A166" s="161">
        <v>24</v>
      </c>
      <c r="B166" s="158" t="s">
        <v>115</v>
      </c>
      <c r="C166" s="163" t="s">
        <v>36</v>
      </c>
      <c r="D166" s="57" t="s">
        <v>90</v>
      </c>
      <c r="E166" s="44">
        <v>1961</v>
      </c>
      <c r="F166" s="42"/>
    </row>
    <row r="167" spans="1:6" ht="15" customHeight="1">
      <c r="A167" s="161">
        <v>25</v>
      </c>
      <c r="B167" s="158" t="s">
        <v>320</v>
      </c>
      <c r="C167" s="163" t="s">
        <v>36</v>
      </c>
      <c r="D167" s="57" t="s">
        <v>91</v>
      </c>
      <c r="E167" s="44">
        <v>1987</v>
      </c>
      <c r="F167" s="42"/>
    </row>
    <row r="168" spans="1:6" ht="15" customHeight="1">
      <c r="A168" s="161">
        <v>26</v>
      </c>
      <c r="B168" s="158" t="s">
        <v>321</v>
      </c>
      <c r="C168" s="163" t="s">
        <v>36</v>
      </c>
      <c r="D168" s="57" t="s">
        <v>91</v>
      </c>
      <c r="E168" s="44">
        <v>1995</v>
      </c>
      <c r="F168" s="42"/>
    </row>
    <row r="169" spans="1:6" ht="15" customHeight="1">
      <c r="A169" s="161">
        <v>27</v>
      </c>
      <c r="B169" s="158" t="s">
        <v>322</v>
      </c>
      <c r="C169" s="163" t="s">
        <v>36</v>
      </c>
      <c r="D169" s="57" t="s">
        <v>91</v>
      </c>
      <c r="E169" s="44">
        <v>1999</v>
      </c>
      <c r="F169" s="42"/>
    </row>
    <row r="170" spans="1:6" ht="15" customHeight="1">
      <c r="A170" s="161">
        <v>28</v>
      </c>
      <c r="B170" s="158" t="s">
        <v>323</v>
      </c>
      <c r="C170" s="163" t="s">
        <v>36</v>
      </c>
      <c r="D170" s="57" t="s">
        <v>26</v>
      </c>
      <c r="E170" s="44">
        <v>1994</v>
      </c>
      <c r="F170" s="42"/>
    </row>
    <row r="171" spans="1:6" ht="15" customHeight="1">
      <c r="A171" s="161">
        <v>29</v>
      </c>
      <c r="B171" s="158" t="s">
        <v>324</v>
      </c>
      <c r="C171" s="163" t="s">
        <v>36</v>
      </c>
      <c r="D171" s="57" t="s">
        <v>26</v>
      </c>
      <c r="E171" s="44">
        <v>1992</v>
      </c>
      <c r="F171" s="42"/>
    </row>
    <row r="172" spans="1:6" ht="15" customHeight="1">
      <c r="A172" s="161">
        <v>30</v>
      </c>
      <c r="B172" s="158" t="s">
        <v>325</v>
      </c>
      <c r="C172" s="163" t="s">
        <v>36</v>
      </c>
      <c r="D172" s="57" t="s">
        <v>92</v>
      </c>
      <c r="E172" s="44">
        <v>1998</v>
      </c>
      <c r="F172" s="42"/>
    </row>
    <row r="173" spans="1:6" ht="15" customHeight="1">
      <c r="A173" s="161">
        <v>31</v>
      </c>
      <c r="B173" s="158" t="s">
        <v>326</v>
      </c>
      <c r="C173" s="163" t="s">
        <v>36</v>
      </c>
      <c r="D173" s="57" t="s">
        <v>92</v>
      </c>
      <c r="E173" s="44">
        <v>1977</v>
      </c>
      <c r="F173" s="42"/>
    </row>
    <row r="174" spans="1:6" ht="15" customHeight="1">
      <c r="A174" s="161">
        <v>32</v>
      </c>
      <c r="B174" s="158" t="s">
        <v>74</v>
      </c>
      <c r="C174" s="163" t="s">
        <v>36</v>
      </c>
      <c r="D174" s="57" t="s">
        <v>92</v>
      </c>
      <c r="E174" s="44">
        <v>1963</v>
      </c>
      <c r="F174" s="42"/>
    </row>
    <row r="175" spans="1:6" ht="15" customHeight="1">
      <c r="A175" s="161">
        <v>33</v>
      </c>
      <c r="B175" s="158" t="s">
        <v>327</v>
      </c>
      <c r="C175" s="163" t="s">
        <v>36</v>
      </c>
      <c r="D175" s="57" t="s">
        <v>90</v>
      </c>
      <c r="E175" s="44">
        <v>1985</v>
      </c>
      <c r="F175" s="42"/>
    </row>
    <row r="176" spans="1:6" ht="15" customHeight="1">
      <c r="A176" s="161">
        <v>34</v>
      </c>
      <c r="B176" s="158" t="s">
        <v>73</v>
      </c>
      <c r="C176" s="163" t="s">
        <v>36</v>
      </c>
      <c r="D176" s="57" t="s">
        <v>90</v>
      </c>
      <c r="E176" s="44">
        <v>1984</v>
      </c>
      <c r="F176" s="42"/>
    </row>
    <row r="177" spans="1:6" ht="15" customHeight="1">
      <c r="A177" s="159"/>
      <c r="B177" s="160" t="s">
        <v>328</v>
      </c>
      <c r="C177" s="159"/>
      <c r="D177" s="42"/>
      <c r="E177" s="44"/>
      <c r="F177" s="42"/>
    </row>
    <row r="178" spans="1:6" ht="15" customHeight="1">
      <c r="A178" s="161">
        <v>1</v>
      </c>
      <c r="B178" s="158" t="s">
        <v>329</v>
      </c>
      <c r="C178" s="163" t="s">
        <v>36</v>
      </c>
      <c r="D178" s="57" t="s">
        <v>91</v>
      </c>
      <c r="E178" s="44">
        <v>1997</v>
      </c>
      <c r="F178" s="42"/>
    </row>
    <row r="179" spans="1:6" ht="15" customHeight="1">
      <c r="A179" s="161">
        <v>2</v>
      </c>
      <c r="B179" s="158" t="s">
        <v>330</v>
      </c>
      <c r="C179" s="163" t="s">
        <v>36</v>
      </c>
      <c r="D179" s="57" t="s">
        <v>26</v>
      </c>
      <c r="E179" s="44">
        <v>2000</v>
      </c>
      <c r="F179" s="42"/>
    </row>
    <row r="180" spans="1:6" ht="15" customHeight="1">
      <c r="A180" s="161">
        <v>3</v>
      </c>
      <c r="B180" s="158" t="s">
        <v>331</v>
      </c>
      <c r="C180" s="163" t="s">
        <v>36</v>
      </c>
      <c r="D180" s="57" t="s">
        <v>26</v>
      </c>
      <c r="E180" s="44">
        <v>1997</v>
      </c>
      <c r="F180" s="42"/>
    </row>
    <row r="181" spans="1:6" ht="15" customHeight="1">
      <c r="A181" s="161">
        <v>4</v>
      </c>
      <c r="B181" s="158" t="s">
        <v>332</v>
      </c>
      <c r="C181" s="163" t="s">
        <v>36</v>
      </c>
      <c r="D181" s="57" t="s">
        <v>26</v>
      </c>
      <c r="E181" s="44">
        <v>1996</v>
      </c>
      <c r="F181" s="42"/>
    </row>
    <row r="182" spans="1:6" ht="15" customHeight="1">
      <c r="A182" s="161">
        <v>5</v>
      </c>
      <c r="B182" s="158" t="s">
        <v>333</v>
      </c>
      <c r="C182" s="163" t="s">
        <v>36</v>
      </c>
      <c r="D182" s="57" t="s">
        <v>92</v>
      </c>
      <c r="E182" s="44">
        <v>1982</v>
      </c>
      <c r="F182" s="42"/>
    </row>
    <row r="183" spans="1:6" ht="15" customHeight="1">
      <c r="A183" s="161">
        <v>6</v>
      </c>
      <c r="B183" s="158" t="s">
        <v>334</v>
      </c>
      <c r="C183" s="163" t="s">
        <v>36</v>
      </c>
      <c r="D183" s="57" t="s">
        <v>90</v>
      </c>
      <c r="E183" s="44">
        <v>1972</v>
      </c>
      <c r="F183" s="42"/>
    </row>
    <row r="184" spans="1:6" ht="15" customHeight="1">
      <c r="A184" s="161">
        <v>7</v>
      </c>
      <c r="B184" s="158" t="s">
        <v>335</v>
      </c>
      <c r="C184" s="163" t="s">
        <v>36</v>
      </c>
      <c r="D184" s="57" t="s">
        <v>92</v>
      </c>
      <c r="E184" s="44">
        <v>1996</v>
      </c>
      <c r="F184" s="42"/>
    </row>
    <row r="185" spans="1:6" ht="15" customHeight="1">
      <c r="A185" s="161">
        <v>8</v>
      </c>
      <c r="B185" s="158" t="s">
        <v>336</v>
      </c>
      <c r="C185" s="163" t="s">
        <v>36</v>
      </c>
      <c r="D185" s="57" t="s">
        <v>26</v>
      </c>
      <c r="E185" s="44">
        <v>1992</v>
      </c>
      <c r="F185" s="42"/>
    </row>
    <row r="186" spans="1:6" ht="15" customHeight="1">
      <c r="A186" s="161">
        <v>9</v>
      </c>
      <c r="B186" s="158" t="s">
        <v>337</v>
      </c>
      <c r="C186" s="163" t="s">
        <v>36</v>
      </c>
      <c r="D186" s="57" t="s">
        <v>92</v>
      </c>
      <c r="E186" s="44">
        <v>1970</v>
      </c>
      <c r="F186" s="42"/>
    </row>
    <row r="187" spans="1:6" ht="15" customHeight="1">
      <c r="A187" s="161">
        <v>10</v>
      </c>
      <c r="B187" s="158" t="s">
        <v>338</v>
      </c>
      <c r="C187" s="163" t="s">
        <v>36</v>
      </c>
      <c r="D187" s="57" t="s">
        <v>90</v>
      </c>
      <c r="E187" s="44">
        <v>1978</v>
      </c>
      <c r="F187" s="42"/>
    </row>
    <row r="188" spans="1:6" ht="15" customHeight="1">
      <c r="A188" s="161">
        <v>11</v>
      </c>
      <c r="B188" s="158" t="s">
        <v>339</v>
      </c>
      <c r="C188" s="163" t="s">
        <v>36</v>
      </c>
      <c r="D188" s="57" t="s">
        <v>341</v>
      </c>
      <c r="E188" s="44">
        <v>2008</v>
      </c>
      <c r="F188" s="42"/>
    </row>
    <row r="189" spans="1:6" ht="15" customHeight="1">
      <c r="A189" s="161">
        <v>12</v>
      </c>
      <c r="B189" s="158" t="s">
        <v>127</v>
      </c>
      <c r="C189" s="163" t="s">
        <v>36</v>
      </c>
      <c r="D189" s="57" t="s">
        <v>90</v>
      </c>
      <c r="E189" s="44">
        <v>2004</v>
      </c>
      <c r="F189" s="42"/>
    </row>
    <row r="190" spans="1:6" ht="15" customHeight="1">
      <c r="A190" s="161">
        <v>13</v>
      </c>
      <c r="B190" s="158" t="s">
        <v>143</v>
      </c>
      <c r="C190" s="163" t="s">
        <v>36</v>
      </c>
      <c r="D190" s="57" t="s">
        <v>90</v>
      </c>
      <c r="E190" s="44">
        <v>2001</v>
      </c>
      <c r="F190" s="42"/>
    </row>
    <row r="191" spans="1:6" ht="15" customHeight="1">
      <c r="A191" s="161">
        <v>14</v>
      </c>
      <c r="B191" s="158" t="s">
        <v>340</v>
      </c>
      <c r="C191" s="163" t="s">
        <v>36</v>
      </c>
      <c r="D191" s="57" t="s">
        <v>90</v>
      </c>
      <c r="E191" s="44">
        <v>1980</v>
      </c>
      <c r="F191" s="42"/>
    </row>
    <row r="192" spans="1:6" ht="15" customHeight="1">
      <c r="A192" s="161">
        <v>15</v>
      </c>
      <c r="B192" s="158" t="s">
        <v>117</v>
      </c>
      <c r="C192" s="163" t="s">
        <v>36</v>
      </c>
      <c r="D192" s="57" t="s">
        <v>90</v>
      </c>
      <c r="E192" s="44">
        <v>2002</v>
      </c>
      <c r="F192" s="42"/>
    </row>
    <row r="193" spans="1:6" ht="15" customHeight="1"/>
    <row r="194" spans="1:6" ht="15" customHeight="1"/>
    <row r="195" spans="1:6" ht="15" customHeight="1">
      <c r="A195" s="37" t="s">
        <v>24</v>
      </c>
      <c r="B195" s="37"/>
      <c r="C195" s="48"/>
      <c r="D195" s="171" t="s">
        <v>45</v>
      </c>
      <c r="E195" s="171"/>
      <c r="F195" s="171"/>
    </row>
  </sheetData>
  <sortState ref="B9:F137">
    <sortCondition ref="B9:B137"/>
  </sortState>
  <mergeCells count="70">
    <mergeCell ref="A1:F1"/>
    <mergeCell ref="A3:F3"/>
    <mergeCell ref="A4:F4"/>
    <mergeCell ref="D5:F5"/>
    <mergeCell ref="A30:A31"/>
    <mergeCell ref="A32:A33"/>
    <mergeCell ref="A34:A35"/>
    <mergeCell ref="A36:A37"/>
    <mergeCell ref="A38:A39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D195:F195"/>
    <mergeCell ref="A132:A133"/>
    <mergeCell ref="A134:A135"/>
    <mergeCell ref="A136:A137"/>
    <mergeCell ref="A138:A139"/>
    <mergeCell ref="A140:A141"/>
  </mergeCells>
  <hyperlinks>
    <hyperlink ref="B10" r:id="rId1" display="https://badminton4u.ru/players/18443?type=d"/>
    <hyperlink ref="B11" r:id="rId2" display="https://badminton4u.ru/players/19367?type=d"/>
    <hyperlink ref="B12" r:id="rId3" display="https://badminton4u.ru/players/18833?type=d"/>
    <hyperlink ref="B13" r:id="rId4" display="https://badminton4u.ru/players/18839?type=d"/>
    <hyperlink ref="B14" r:id="rId5" display="https://badminton4u.ru/players/18842?type=d"/>
    <hyperlink ref="B15" r:id="rId6" display="https://badminton4u.ru/players/18853?type=d"/>
    <hyperlink ref="B16" r:id="rId7" display="https://badminton4u.ru/players/18475?type=d"/>
    <hyperlink ref="B17" r:id="rId8" display="https://badminton4u.ru/players/18831?type=d"/>
    <hyperlink ref="B18" r:id="rId9" display="https://badminton4u.ru/players/18992?type=d"/>
    <hyperlink ref="B19" r:id="rId10" display="https://badminton4u.ru/players/18991?type=d"/>
    <hyperlink ref="B20" r:id="rId11" display="https://badminton4u.ru/players/18829?type=d"/>
    <hyperlink ref="B21" r:id="rId12" display="https://badminton4u.ru/players/18990?type=d"/>
    <hyperlink ref="B22" r:id="rId13" display="https://badminton4u.ru/players/18987?type=d"/>
    <hyperlink ref="B23" r:id="rId14" display="https://badminton4u.ru/players/18988?type=d"/>
    <hyperlink ref="B24" r:id="rId15" display="https://badminton4u.ru/players/18993?type=d"/>
    <hyperlink ref="B25" r:id="rId16" display="https://badminton4u.ru/players/18994?type=d"/>
    <hyperlink ref="B26" r:id="rId17" display="https://badminton4u.ru/players/18840?type=d"/>
    <hyperlink ref="B27" r:id="rId18" display="https://badminton4u.ru/players/18996?type=d"/>
    <hyperlink ref="B28" r:id="rId19" display="https://badminton4u.ru/players/18848?type=d"/>
    <hyperlink ref="B29" r:id="rId20" display="https://badminton4u.ru/players/18854?type=d"/>
    <hyperlink ref="B30" r:id="rId21" display="https://badminton4u.ru/players/18832?type=d"/>
    <hyperlink ref="B31" r:id="rId22" display="https://badminton4u.ru/players/7519?type=d"/>
    <hyperlink ref="B32" r:id="rId23" display="https://badminton4u.ru/players/19003?type=d"/>
    <hyperlink ref="B33" r:id="rId24" display="https://badminton4u.ru/players/18830?type=d"/>
    <hyperlink ref="B34" r:id="rId25" display="https://badminton4u.ru/players/18487?type=d"/>
    <hyperlink ref="B35" r:id="rId26" display="https://badminton4u.ru/players/18454?type=d"/>
    <hyperlink ref="B36" r:id="rId27" display="https://badminton4u.ru/players/7529?type=d"/>
    <hyperlink ref="B37" r:id="rId28" display="https://badminton4u.ru/players/18470?type=d"/>
    <hyperlink ref="B38" r:id="rId29" display="https://badminton4u.ru/players/18476?type=d"/>
    <hyperlink ref="B39" r:id="rId30" display="https://badminton4u.ru/players/18855?type=d"/>
    <hyperlink ref="B40" r:id="rId31" display="https://badminton4u.ru/players/19093?type=d"/>
    <hyperlink ref="B41" r:id="rId32" display="https://badminton4u.ru/players/18880?type=d"/>
    <hyperlink ref="B42" r:id="rId33" display="https://badminton4u.ru/players/16385?type=d"/>
    <hyperlink ref="B43" r:id="rId34" display="https://badminton4u.ru/players/19933?type=d"/>
    <hyperlink ref="B44" r:id="rId35" display="https://badminton4u.ru/players/18843?type=d"/>
    <hyperlink ref="B45" r:id="rId36" display="https://badminton4u.ru/players/18488?type=d"/>
    <hyperlink ref="B46" r:id="rId37" display="https://badminton4u.ru/players/18474?type=d"/>
    <hyperlink ref="B47" r:id="rId38" display="https://badminton4u.ru/players/18442?type=d"/>
    <hyperlink ref="B48" r:id="rId39" display="https://badminton4u.ru/players/18461?type=d"/>
    <hyperlink ref="B49" r:id="rId40" display="https://badminton4u.ru/players/18521?type=d"/>
    <hyperlink ref="B50" r:id="rId41" display="https://badminton4u.ru/players/18819?type=d"/>
    <hyperlink ref="B51" r:id="rId42" display="https://badminton4u.ru/players/18441?type=d"/>
    <hyperlink ref="B52" r:id="rId43" display="https://badminton4u.ru/players/7418?type=d"/>
    <hyperlink ref="B53" r:id="rId44" display="https://badminton4u.ru/players/16226?type=d"/>
    <hyperlink ref="B54" r:id="rId45" display="https://badminton4u.ru/players/18522?type=d"/>
    <hyperlink ref="B55" r:id="rId46" display="https://badminton4u.ru/players/18460?type=d"/>
    <hyperlink ref="B56" r:id="rId47" display="https://badminton4u.ru/players/18860?type=d"/>
    <hyperlink ref="B57" r:id="rId48" display="https://badminton4u.ru/players/18473?type=d"/>
    <hyperlink ref="B58" r:id="rId49" display="https://badminton4u.ru/players/16227?type=d"/>
    <hyperlink ref="B59" r:id="rId50" display="https://badminton4u.ru/players/7632?type=d"/>
    <hyperlink ref="B60" r:id="rId51" display="https://badminton4u.ru/players/6447?type=d"/>
    <hyperlink ref="B61" r:id="rId52" display="https://badminton4u.ru/players/18440?type=d"/>
    <hyperlink ref="B63" r:id="rId53" display="https://badminton4u.ru/players/20245?type=d"/>
    <hyperlink ref="B64" r:id="rId54" display="https://badminton4u.ru/players/20891?type=d"/>
    <hyperlink ref="B65" r:id="rId55" display="https://badminton4u.ru/players/20243?type=d"/>
    <hyperlink ref="B66" r:id="rId56" display="https://badminton4u.ru/players/20246?type=d"/>
    <hyperlink ref="B67" r:id="rId57" display="https://badminton4u.ru/players/20892?type=d"/>
    <hyperlink ref="B68" r:id="rId58" display="https://badminton4u.ru/players/20893?type=d"/>
    <hyperlink ref="B69" r:id="rId59" display="https://badminton4u.ru/players/20894?type=d"/>
    <hyperlink ref="B70" r:id="rId60" display="https://badminton4u.ru/players/20895?type=d"/>
    <hyperlink ref="B71" r:id="rId61" display="https://badminton4u.ru/players/19297?type=d"/>
    <hyperlink ref="B72" r:id="rId62" display="https://badminton4u.ru/players/20896?type=d"/>
    <hyperlink ref="B73" r:id="rId63" display="https://badminton4u.ru/players/20897?type=d"/>
    <hyperlink ref="B74" r:id="rId64" display="https://badminton4u.ru/players/20898?type=d"/>
    <hyperlink ref="B75" r:id="rId65" display="https://badminton4u.ru/players/20899?type=d"/>
    <hyperlink ref="B76" r:id="rId66" display="https://badminton4u.ru/players/20900?type=d"/>
    <hyperlink ref="B77" r:id="rId67" display="https://badminton4u.ru/players/20901?type=d"/>
    <hyperlink ref="B78" r:id="rId68" display="https://badminton4u.ru/players/20902?type=d"/>
    <hyperlink ref="B79" r:id="rId69" display="https://badminton4u.ru/players/18823?type=d"/>
    <hyperlink ref="B80" r:id="rId70" display="https://badminton4u.ru/players/18473?type=d"/>
    <hyperlink ref="B81" r:id="rId71" display="https://badminton4u.ru/players/18522?type=d"/>
    <hyperlink ref="B82" r:id="rId72" display="https://badminton4u.ru/players/18441?type=d"/>
    <hyperlink ref="B83" r:id="rId73" display="https://badminton4u.ru/players/18521?type=d"/>
    <hyperlink ref="B84" r:id="rId74" display="https://badminton4u.ru/players/16726?type=d"/>
    <hyperlink ref="B85" r:id="rId75" display="https://badminton4u.ru/players/18839?type=d"/>
    <hyperlink ref="B86" r:id="rId76" display="https://badminton4u.ru/players/20691?type=d"/>
    <hyperlink ref="B87" r:id="rId77" display="https://badminton4u.ru/players/18848?type=d"/>
    <hyperlink ref="B88" r:id="rId78" display="https://badminton4u.ru/players/18440?type=d"/>
    <hyperlink ref="B89" r:id="rId79" display="https://badminton4u.ru/players/18454?type=d"/>
    <hyperlink ref="B90" r:id="rId80" display="https://badminton4u.ru/players/19933?type=d"/>
    <hyperlink ref="B91" r:id="rId81" display="https://badminton4u.ru/players/7518?type=d"/>
    <hyperlink ref="B92" r:id="rId82" display="https://badminton4u.ru/players/18470?type=d"/>
    <hyperlink ref="B93" r:id="rId83" display="https://badminton4u.ru/players/18843?type=d"/>
    <hyperlink ref="B94" r:id="rId84" display="https://badminton4u.ru/players/18831?type=d"/>
    <hyperlink ref="B95" r:id="rId85" display="https://badminton4u.ru/players/18853?type=d"/>
    <hyperlink ref="B96" r:id="rId86" display="https://badminton4u.ru/players/18829?type=d"/>
    <hyperlink ref="B97" r:id="rId87" display="https://badminton4u.ru/players/7515?type=d"/>
    <hyperlink ref="B98" r:id="rId88" display="https://badminton4u.ru/players/20151?type=d"/>
    <hyperlink ref="B99" r:id="rId89" display="https://badminton4u.ru/players/18840?type=d"/>
    <hyperlink ref="B100" r:id="rId90" display="https://badminton4u.ru/players/19550?type=d"/>
    <hyperlink ref="B101" r:id="rId91" display="https://badminton4u.ru/players/18987?type=d"/>
    <hyperlink ref="B102" r:id="rId92" display="https://badminton4u.ru/players/18993?type=d"/>
    <hyperlink ref="B104" r:id="rId93" display="https://badminton4u.ru/players/19936?type=d"/>
    <hyperlink ref="B105" r:id="rId94" display="https://badminton4u.ru/players/18444?type=d"/>
    <hyperlink ref="B106" r:id="rId95" display="https://badminton4u.ru/players/7365?type=d"/>
    <hyperlink ref="B107" r:id="rId96" display="https://badminton4u.ru/players/18860?type=d"/>
    <hyperlink ref="B108" r:id="rId97" display="https://badminton4u.ru/players/18474?type=d"/>
    <hyperlink ref="B109" r:id="rId98" display="https://badminton4u.ru/players/18461?type=d"/>
    <hyperlink ref="B110" r:id="rId99" display="https://badminton4u.ru/players/18458?type=d"/>
    <hyperlink ref="B111" r:id="rId100" display="https://badminton4u.ru/players/16391?type=d"/>
    <hyperlink ref="B112" r:id="rId101" display="https://badminton4u.ru/players/16392?type=d"/>
    <hyperlink ref="B113" r:id="rId102" display="https://badminton4u.ru/players/16388?type=d"/>
    <hyperlink ref="B114" r:id="rId103" display="https://badminton4u.ru/players/20545?type=d"/>
    <hyperlink ref="B115" r:id="rId104" display="https://badminton4u.ru/players/20247?type=d"/>
    <hyperlink ref="B116" r:id="rId105" display="https://badminton4u.ru/players/20373?type=d"/>
    <hyperlink ref="B117" r:id="rId106" display="https://badminton4u.ru/players/19719?type=d"/>
    <hyperlink ref="B118" r:id="rId107" display="https://badminton4u.ru/players/19951?type=d"/>
    <hyperlink ref="B119" r:id="rId108" display="https://badminton4u.ru/players/20888?type=d"/>
    <hyperlink ref="B120" r:id="rId109" display="https://badminton4u.ru/players/18443?type=d"/>
    <hyperlink ref="B121" r:id="rId110" display="https://badminton4u.ru/players/19283?type=d"/>
    <hyperlink ref="B122" r:id="rId111" display="https://badminton4u.ru/players/19989?type=d"/>
    <hyperlink ref="B123" r:id="rId112" display="https://badminton4u.ru/players/19286?type=d"/>
    <hyperlink ref="B124" r:id="rId113" display="https://badminton4u.ru/players/18842?type=d"/>
    <hyperlink ref="B125" r:id="rId114" display="https://badminton4u.ru/players/19721?type=d"/>
    <hyperlink ref="B126" r:id="rId115" display="https://badminton4u.ru/players/19833?type=d"/>
    <hyperlink ref="B127" r:id="rId116" display="https://badminton4u.ru/players/19281?type=d"/>
    <hyperlink ref="B128" r:id="rId117" display="https://badminton4u.ru/players/19712?type=d"/>
    <hyperlink ref="B129" r:id="rId118" display="https://badminton4u.ru/players/20240?type=d"/>
    <hyperlink ref="B143" r:id="rId119" display="https://badminton4u.ru/players/16387?type=s"/>
    <hyperlink ref="B144" r:id="rId120" display="https://badminton4u.ru/players/19989?type=s"/>
    <hyperlink ref="B145" r:id="rId121" display="https://badminton4u.ru/players/18443?type=s"/>
    <hyperlink ref="B146" r:id="rId122" display="https://badminton4u.ru/players/18842?type=s"/>
    <hyperlink ref="B147" r:id="rId123" display="https://badminton4u.ru/players/19281?type=s"/>
    <hyperlink ref="B148" r:id="rId124" display="https://badminton4u.ru/players/19712?type=s"/>
    <hyperlink ref="B149" r:id="rId125" display="https://badminton4u.ru/players/19507?type=s"/>
    <hyperlink ref="B150" r:id="rId126" display="https://badminton4u.ru/players/19286?type=s"/>
    <hyperlink ref="B151" r:id="rId127" display="https://badminton4u.ru/players/18846?type=s"/>
    <hyperlink ref="B152" r:id="rId128" display="https://badminton4u.ru/players/19713?type=s"/>
    <hyperlink ref="B153" r:id="rId129" display="https://badminton4u.ru/players/19714?type=s"/>
    <hyperlink ref="B154" r:id="rId130" display="https://badminton4u.ru/players/19715?type=s"/>
    <hyperlink ref="B155" r:id="rId131" display="https://badminton4u.ru/players/18832?type=s"/>
    <hyperlink ref="B156" r:id="rId132" display="https://badminton4u.ru/players/7655?type=s"/>
    <hyperlink ref="B157" r:id="rId133" display="https://badminton4u.ru/players/18854?type=s"/>
    <hyperlink ref="B158" r:id="rId134" display="https://badminton4u.ru/players/7529?type=s"/>
    <hyperlink ref="B159" r:id="rId135" display="https://badminton4u.ru/players/18481?type=s"/>
    <hyperlink ref="B160" r:id="rId136" display="https://badminton4u.ru/players/18487?type=s"/>
    <hyperlink ref="B161" r:id="rId137" display="https://badminton4u.ru/players/19093?type=s"/>
    <hyperlink ref="B162" r:id="rId138" display="https://badminton4u.ru/players/18475?type=s"/>
    <hyperlink ref="B163" r:id="rId139" display="https://badminton4u.ru/players/18472?type=s"/>
    <hyperlink ref="B164" r:id="rId140" display="https://badminton4u.ru/players/19719?type=s"/>
    <hyperlink ref="B165" r:id="rId141" display="https://badminton4u.ru/players/18488?type=s"/>
    <hyperlink ref="B166" r:id="rId142" display="https://badminton4u.ru/players/19721?type=s"/>
    <hyperlink ref="B167" r:id="rId143" display="https://badminton4u.ru/players/18474?type=s"/>
    <hyperlink ref="B168" r:id="rId144" display="https://badminton4u.ru/players/18444?type=s"/>
    <hyperlink ref="B169" r:id="rId145" display="https://badminton4u.ru/players/7418?type=s"/>
    <hyperlink ref="B170" r:id="rId146" display="https://badminton4u.ru/players/18819?type=s"/>
    <hyperlink ref="B171" r:id="rId147" display="https://badminton4u.ru/players/18461?type=s"/>
    <hyperlink ref="B172" r:id="rId148" display="https://badminton4u.ru/players/18860?type=s"/>
    <hyperlink ref="B173" r:id="rId149" display="https://badminton4u.ru/players/18458?type=s"/>
    <hyperlink ref="B174" r:id="rId150" display="https://badminton4u.ru/players/16391?type=s"/>
    <hyperlink ref="B175" r:id="rId151" display="https://badminton4u.ru/players/18476?type=s"/>
    <hyperlink ref="B176" r:id="rId152" display="https://badminton4u.ru/players/16385?type=s"/>
    <hyperlink ref="B178" r:id="rId153" display="https://badminton4u.ru/players/18522?type=s"/>
    <hyperlink ref="B179" r:id="rId154" display="https://badminton4u.ru/players/18521?type=s"/>
    <hyperlink ref="B180" r:id="rId155" display="https://badminton4u.ru/players/18441?type=s"/>
    <hyperlink ref="B181" r:id="rId156" display="https://badminton4u.ru/players/18442?type=s"/>
    <hyperlink ref="B182" r:id="rId157" display="https://badminton4u.ru/players/18848?type=s"/>
    <hyperlink ref="B183" r:id="rId158" display="https://badminton4u.ru/players/19933?type=s"/>
    <hyperlink ref="B184" r:id="rId159" display="https://badminton4u.ru/players/18843?type=s"/>
    <hyperlink ref="B185" r:id="rId160" display="https://badminton4u.ru/players/18473?type=s"/>
    <hyperlink ref="B186" r:id="rId161" display="https://badminton4u.ru/players/18454?type=s"/>
    <hyperlink ref="B187" r:id="rId162" display="https://badminton4u.ru/players/18470?type=s"/>
    <hyperlink ref="B188" r:id="rId163" display="https://badminton4u.ru/players/19367?type=s"/>
    <hyperlink ref="B189" r:id="rId164" display="https://badminton4u.ru/players/19550?type=s"/>
    <hyperlink ref="B190" r:id="rId165" display="https://badminton4u.ru/players/18991?type=s"/>
    <hyperlink ref="B191" r:id="rId166" display="https://badminton4u.ru/players/18829?type=s"/>
    <hyperlink ref="B192" r:id="rId167" display="https://badminton4u.ru/players/19728?type=s"/>
    <hyperlink ref="B130" r:id="rId168" display="https://badminton4u.ru/players/18854?type=d"/>
    <hyperlink ref="B131" r:id="rId169" display="https://badminton4u.ru/players/7529?type=d"/>
    <hyperlink ref="B132" r:id="rId170" display="https://badminton4u.ru/players/20155?type=d"/>
    <hyperlink ref="B133" r:id="rId171" display="https://badminton4u.ru/players/18488?type=d"/>
    <hyperlink ref="B134" r:id="rId172" display="https://badminton4u.ru/players/18476?type=d"/>
    <hyperlink ref="B135" r:id="rId173" display="https://badminton4u.ru/players/18472?type=d"/>
    <hyperlink ref="B136" r:id="rId174" display="https://badminton4u.ru/players/18481?type=d"/>
    <hyperlink ref="B137" r:id="rId175" display="https://badminton4u.ru/players/18487?type=d"/>
    <hyperlink ref="B138" r:id="rId176" display="https://badminton4u.ru/players/19093?type=d"/>
    <hyperlink ref="B139" r:id="rId177" display="https://badminton4u.ru/players/20886?type=d"/>
    <hyperlink ref="B140" r:id="rId178" display="https://badminton4u.ru/players/18833?type=d"/>
    <hyperlink ref="B141" r:id="rId179" display="https://badminton4u.ru/players/18475?type=d"/>
  </hyperlinks>
  <printOptions horizontalCentered="1"/>
  <pageMargins left="0.59055118110236227" right="0.39370078740157483" top="0.78740157480314965" bottom="0.78740157480314965" header="0.51181102362204722" footer="0.51181102362204722"/>
  <pageSetup paperSize="9" scale="84" orientation="portrait" r:id="rId180"/>
  <headerFooter alignWithMargins="0"/>
  <rowBreaks count="1" manualBreakCount="1">
    <brk id="5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10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147</v>
      </c>
      <c r="R1" t="s">
        <v>22</v>
      </c>
      <c r="W1" t="s">
        <v>25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69" t="s">
        <v>9</v>
      </c>
      <c r="M2" s="69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49" t="s">
        <v>51</v>
      </c>
      <c r="T2" s="9" t="s">
        <v>18</v>
      </c>
      <c r="U2" s="9" t="s">
        <v>21</v>
      </c>
      <c r="V2" s="9" t="s">
        <v>19</v>
      </c>
      <c r="W2" s="9" t="s">
        <v>20</v>
      </c>
    </row>
    <row r="3" spans="1:23" ht="15" customHeight="1">
      <c r="A3" s="182" t="s">
        <v>53</v>
      </c>
      <c r="B3" s="189" t="s">
        <v>85</v>
      </c>
      <c r="C3" s="2"/>
      <c r="D3" s="4" t="s">
        <v>104</v>
      </c>
      <c r="E3" s="4" t="s">
        <v>102</v>
      </c>
      <c r="F3" s="4" t="s">
        <v>102</v>
      </c>
      <c r="G3" s="4" t="s">
        <v>101</v>
      </c>
      <c r="H3" s="4" t="s">
        <v>104</v>
      </c>
      <c r="I3" s="4" t="s">
        <v>101</v>
      </c>
      <c r="J3" s="4" t="s">
        <v>102</v>
      </c>
      <c r="K3" s="66" t="s">
        <v>103</v>
      </c>
      <c r="L3" s="93" t="s">
        <v>102</v>
      </c>
      <c r="M3" s="70"/>
      <c r="N3" s="73"/>
      <c r="O3" s="3"/>
      <c r="P3" s="3"/>
      <c r="Q3" s="4"/>
      <c r="R3" s="3"/>
      <c r="S3" s="185">
        <f>COUNTA(C4:R4)</f>
        <v>9</v>
      </c>
      <c r="T3" s="185">
        <f>SUM(C4:R4)</f>
        <v>14</v>
      </c>
      <c r="U3" s="18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12-9</v>
      </c>
      <c r="V3" s="187" t="s">
        <v>130</v>
      </c>
      <c r="W3" s="180">
        <f t="shared" ref="W3:W22" si="0">LEFT(U3,SEARCH("-",U3)-1)/RIGHT(U3,LEN(U3)-SEARCH("-",U3))</f>
        <v>1.3333333333333333</v>
      </c>
    </row>
    <row r="4" spans="1:23" s="7" customFormat="1" ht="15" customHeight="1">
      <c r="A4" s="182"/>
      <c r="B4" s="190"/>
      <c r="C4" s="6"/>
      <c r="D4" s="12">
        <v>1</v>
      </c>
      <c r="E4" s="12">
        <v>2</v>
      </c>
      <c r="F4" s="12">
        <v>2</v>
      </c>
      <c r="G4" s="12">
        <v>1</v>
      </c>
      <c r="H4" s="12">
        <v>1</v>
      </c>
      <c r="I4" s="12">
        <v>1</v>
      </c>
      <c r="J4" s="12">
        <v>2</v>
      </c>
      <c r="K4" s="67">
        <v>2</v>
      </c>
      <c r="L4" s="87">
        <v>2</v>
      </c>
      <c r="M4" s="71"/>
      <c r="N4" s="74"/>
      <c r="O4" s="5"/>
      <c r="P4" s="5"/>
      <c r="Q4" s="12"/>
      <c r="R4" s="5"/>
      <c r="S4" s="186"/>
      <c r="T4" s="186"/>
      <c r="U4" s="186"/>
      <c r="V4" s="188"/>
      <c r="W4" s="181" t="e">
        <f t="shared" si="0"/>
        <v>#VALUE!</v>
      </c>
    </row>
    <row r="5" spans="1:23" ht="15" customHeight="1">
      <c r="A5" s="182" t="s">
        <v>54</v>
      </c>
      <c r="B5" s="189" t="s">
        <v>145</v>
      </c>
      <c r="C5" s="4" t="s">
        <v>103</v>
      </c>
      <c r="D5" s="2"/>
      <c r="E5" s="4" t="s">
        <v>102</v>
      </c>
      <c r="F5" s="4" t="s">
        <v>102</v>
      </c>
      <c r="G5" s="4" t="s">
        <v>103</v>
      </c>
      <c r="H5" s="4" t="s">
        <v>102</v>
      </c>
      <c r="I5" s="4" t="s">
        <v>101</v>
      </c>
      <c r="J5" s="4" t="s">
        <v>102</v>
      </c>
      <c r="K5" s="66" t="s">
        <v>103</v>
      </c>
      <c r="L5" s="86" t="s">
        <v>102</v>
      </c>
      <c r="M5" s="70"/>
      <c r="N5" s="73"/>
      <c r="O5" s="3"/>
      <c r="P5" s="3"/>
      <c r="Q5" s="4"/>
      <c r="R5" s="3"/>
      <c r="S5" s="185">
        <f t="shared" ref="S5" si="1">COUNTA(C6:R6)</f>
        <v>9</v>
      </c>
      <c r="T5" s="185">
        <f t="shared" ref="T5" si="2">SUM(C6:R6)</f>
        <v>17</v>
      </c>
      <c r="U5" s="185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16-5</v>
      </c>
      <c r="V5" s="187" t="s">
        <v>26</v>
      </c>
      <c r="W5" s="180">
        <f t="shared" si="0"/>
        <v>3.2</v>
      </c>
    </row>
    <row r="6" spans="1:23" s="7" customFormat="1" ht="15" customHeight="1">
      <c r="A6" s="182"/>
      <c r="B6" s="190"/>
      <c r="C6" s="12">
        <v>2</v>
      </c>
      <c r="D6" s="6"/>
      <c r="E6" s="12">
        <v>2</v>
      </c>
      <c r="F6" s="12">
        <v>2</v>
      </c>
      <c r="G6" s="12">
        <v>2</v>
      </c>
      <c r="H6" s="12">
        <v>2</v>
      </c>
      <c r="I6" s="12">
        <v>1</v>
      </c>
      <c r="J6" s="12">
        <v>2</v>
      </c>
      <c r="K6" s="67">
        <v>2</v>
      </c>
      <c r="L6" s="126">
        <v>2</v>
      </c>
      <c r="M6" s="71"/>
      <c r="N6" s="74"/>
      <c r="O6" s="5"/>
      <c r="P6" s="5"/>
      <c r="Q6" s="12"/>
      <c r="R6" s="5"/>
      <c r="S6" s="186"/>
      <c r="T6" s="186"/>
      <c r="U6" s="186"/>
      <c r="V6" s="188"/>
      <c r="W6" s="181" t="e">
        <f t="shared" si="0"/>
        <v>#VALUE!</v>
      </c>
    </row>
    <row r="7" spans="1:23" ht="15" customHeight="1">
      <c r="A7" s="182" t="s">
        <v>55</v>
      </c>
      <c r="B7" s="189" t="s">
        <v>146</v>
      </c>
      <c r="C7" s="4" t="s">
        <v>101</v>
      </c>
      <c r="D7" s="4" t="s">
        <v>101</v>
      </c>
      <c r="E7" s="2"/>
      <c r="F7" s="4" t="s">
        <v>102</v>
      </c>
      <c r="G7" s="4" t="s">
        <v>104</v>
      </c>
      <c r="H7" s="4" t="s">
        <v>101</v>
      </c>
      <c r="I7" s="4" t="s">
        <v>104</v>
      </c>
      <c r="J7" s="4" t="s">
        <v>102</v>
      </c>
      <c r="K7" s="66" t="s">
        <v>104</v>
      </c>
      <c r="L7" s="86" t="s">
        <v>102</v>
      </c>
      <c r="M7" s="70"/>
      <c r="N7" s="73"/>
      <c r="O7" s="3"/>
      <c r="P7" s="3"/>
      <c r="Q7" s="4"/>
      <c r="R7" s="3"/>
      <c r="S7" s="185">
        <f t="shared" ref="S7" si="4">COUNTA(C8:R8)</f>
        <v>9</v>
      </c>
      <c r="T7" s="185">
        <f t="shared" ref="T7" si="5">SUM(C8:R8)</f>
        <v>12</v>
      </c>
      <c r="U7" s="185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9-12</v>
      </c>
      <c r="V7" s="187" t="s">
        <v>132</v>
      </c>
      <c r="W7" s="180">
        <f t="shared" si="0"/>
        <v>0.75</v>
      </c>
    </row>
    <row r="8" spans="1:23" s="7" customFormat="1" ht="15" customHeight="1">
      <c r="A8" s="182"/>
      <c r="B8" s="190"/>
      <c r="C8" s="12">
        <v>1</v>
      </c>
      <c r="D8" s="12">
        <v>1</v>
      </c>
      <c r="E8" s="6"/>
      <c r="F8" s="12">
        <v>2</v>
      </c>
      <c r="G8" s="12">
        <v>1</v>
      </c>
      <c r="H8" s="12">
        <v>1</v>
      </c>
      <c r="I8" s="12">
        <v>1</v>
      </c>
      <c r="J8" s="12">
        <v>2</v>
      </c>
      <c r="K8" s="67">
        <v>1</v>
      </c>
      <c r="L8" s="87">
        <v>2</v>
      </c>
      <c r="M8" s="71"/>
      <c r="N8" s="74"/>
      <c r="O8" s="5"/>
      <c r="P8" s="5"/>
      <c r="Q8" s="12"/>
      <c r="R8" s="5"/>
      <c r="S8" s="186"/>
      <c r="T8" s="186"/>
      <c r="U8" s="186"/>
      <c r="V8" s="188"/>
      <c r="W8" s="181" t="e">
        <f t="shared" si="0"/>
        <v>#VALUE!</v>
      </c>
    </row>
    <row r="9" spans="1:23" ht="15" customHeight="1">
      <c r="A9" s="182" t="s">
        <v>56</v>
      </c>
      <c r="B9" s="189" t="s">
        <v>73</v>
      </c>
      <c r="C9" s="104" t="s">
        <v>101</v>
      </c>
      <c r="D9" s="4" t="s">
        <v>101</v>
      </c>
      <c r="E9" s="4" t="s">
        <v>101</v>
      </c>
      <c r="F9" s="2"/>
      <c r="G9" s="4" t="s">
        <v>101</v>
      </c>
      <c r="H9" s="4" t="s">
        <v>101</v>
      </c>
      <c r="I9" s="4" t="s">
        <v>101</v>
      </c>
      <c r="J9" s="104" t="s">
        <v>101</v>
      </c>
      <c r="K9" s="105" t="s">
        <v>101</v>
      </c>
      <c r="L9" s="86" t="s">
        <v>102</v>
      </c>
      <c r="M9" s="70"/>
      <c r="N9" s="73"/>
      <c r="O9" s="3"/>
      <c r="P9" s="3"/>
      <c r="Q9" s="3"/>
      <c r="R9" s="3"/>
      <c r="S9" s="185">
        <f t="shared" ref="S9" si="7">COUNTA(C10:R10)</f>
        <v>9</v>
      </c>
      <c r="T9" s="185">
        <f t="shared" ref="T9" si="8">SUM(C10:R10)</f>
        <v>7</v>
      </c>
      <c r="U9" s="185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2-16</v>
      </c>
      <c r="V9" s="187" t="s">
        <v>139</v>
      </c>
      <c r="W9" s="180">
        <f t="shared" si="0"/>
        <v>0.125</v>
      </c>
    </row>
    <row r="10" spans="1:23" s="7" customFormat="1" ht="15" customHeight="1">
      <c r="A10" s="182"/>
      <c r="B10" s="190"/>
      <c r="C10" s="101">
        <v>0</v>
      </c>
      <c r="D10" s="12">
        <v>1</v>
      </c>
      <c r="E10" s="12">
        <v>1</v>
      </c>
      <c r="F10" s="6"/>
      <c r="G10" s="12">
        <v>1</v>
      </c>
      <c r="H10" s="12">
        <v>1</v>
      </c>
      <c r="I10" s="12">
        <v>1</v>
      </c>
      <c r="J10" s="101">
        <v>0</v>
      </c>
      <c r="K10" s="107">
        <v>0</v>
      </c>
      <c r="L10" s="87">
        <v>2</v>
      </c>
      <c r="M10" s="71"/>
      <c r="N10" s="74"/>
      <c r="O10" s="5"/>
      <c r="P10" s="5"/>
      <c r="Q10" s="5"/>
      <c r="R10" s="5"/>
      <c r="S10" s="186"/>
      <c r="T10" s="186"/>
      <c r="U10" s="186"/>
      <c r="V10" s="188"/>
      <c r="W10" s="181" t="e">
        <f t="shared" si="0"/>
        <v>#VALUE!</v>
      </c>
    </row>
    <row r="11" spans="1:23" ht="15" customHeight="1">
      <c r="A11" s="182" t="s">
        <v>57</v>
      </c>
      <c r="B11" s="191" t="s">
        <v>97</v>
      </c>
      <c r="C11" s="4" t="s">
        <v>102</v>
      </c>
      <c r="D11" s="4" t="s">
        <v>104</v>
      </c>
      <c r="E11" s="4" t="s">
        <v>103</v>
      </c>
      <c r="F11" s="4" t="s">
        <v>102</v>
      </c>
      <c r="G11" s="2"/>
      <c r="H11" s="4" t="s">
        <v>101</v>
      </c>
      <c r="I11" s="4" t="s">
        <v>104</v>
      </c>
      <c r="J11" s="4" t="s">
        <v>102</v>
      </c>
      <c r="K11" s="66" t="s">
        <v>104</v>
      </c>
      <c r="L11" s="86" t="s">
        <v>102</v>
      </c>
      <c r="M11" s="70"/>
      <c r="N11" s="73"/>
      <c r="O11" s="3"/>
      <c r="P11" s="3"/>
      <c r="Q11" s="3"/>
      <c r="R11" s="3"/>
      <c r="S11" s="185">
        <f t="shared" ref="S11" si="10">COUNTA(C12:R12)</f>
        <v>9</v>
      </c>
      <c r="T11" s="185">
        <f t="shared" ref="T11" si="11">SUM(C12:R12)</f>
        <v>14</v>
      </c>
      <c r="U11" s="185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13-9</v>
      </c>
      <c r="V11" s="187" t="s">
        <v>129</v>
      </c>
      <c r="W11" s="180">
        <f t="shared" si="0"/>
        <v>1.4444444444444444</v>
      </c>
    </row>
    <row r="12" spans="1:23" s="7" customFormat="1" ht="15" customHeight="1">
      <c r="A12" s="182"/>
      <c r="B12" s="192"/>
      <c r="C12" s="12">
        <v>2</v>
      </c>
      <c r="D12" s="12">
        <v>1</v>
      </c>
      <c r="E12" s="12">
        <v>2</v>
      </c>
      <c r="F12" s="12">
        <v>2</v>
      </c>
      <c r="G12" s="6"/>
      <c r="H12" s="12">
        <v>1</v>
      </c>
      <c r="I12" s="12">
        <v>1</v>
      </c>
      <c r="J12" s="101">
        <v>2</v>
      </c>
      <c r="K12" s="67">
        <v>1</v>
      </c>
      <c r="L12" s="87">
        <v>2</v>
      </c>
      <c r="M12" s="71"/>
      <c r="N12" s="74"/>
      <c r="O12" s="5"/>
      <c r="P12" s="5"/>
      <c r="Q12" s="5"/>
      <c r="R12" s="5"/>
      <c r="S12" s="186"/>
      <c r="T12" s="186"/>
      <c r="U12" s="186"/>
      <c r="V12" s="188"/>
      <c r="W12" s="181" t="e">
        <f t="shared" si="0"/>
        <v>#VALUE!</v>
      </c>
    </row>
    <row r="13" spans="1:23" ht="15" customHeight="1">
      <c r="A13" s="182" t="s">
        <v>58</v>
      </c>
      <c r="B13" s="189" t="s">
        <v>75</v>
      </c>
      <c r="C13" s="4" t="s">
        <v>103</v>
      </c>
      <c r="D13" s="4" t="s">
        <v>101</v>
      </c>
      <c r="E13" s="4" t="s">
        <v>102</v>
      </c>
      <c r="F13" s="4" t="s">
        <v>102</v>
      </c>
      <c r="G13" s="4" t="s">
        <v>102</v>
      </c>
      <c r="H13" s="2"/>
      <c r="I13" s="4" t="s">
        <v>103</v>
      </c>
      <c r="J13" s="4" t="s">
        <v>102</v>
      </c>
      <c r="K13" s="66" t="s">
        <v>103</v>
      </c>
      <c r="L13" s="105" t="s">
        <v>102</v>
      </c>
      <c r="M13" s="70"/>
      <c r="N13" s="73"/>
      <c r="O13" s="3"/>
      <c r="P13" s="3"/>
      <c r="Q13" s="3"/>
      <c r="R13" s="3"/>
      <c r="S13" s="185">
        <f t="shared" ref="S13" si="13">COUNTA(C14:R14)</f>
        <v>9</v>
      </c>
      <c r="T13" s="185">
        <f t="shared" ref="T13" si="14">SUM(C14:R14)</f>
        <v>17</v>
      </c>
      <c r="U13" s="185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16-5</v>
      </c>
      <c r="V13" s="187" t="s">
        <v>92</v>
      </c>
      <c r="W13" s="180">
        <f t="shared" si="0"/>
        <v>3.2</v>
      </c>
    </row>
    <row r="14" spans="1:23" s="7" customFormat="1" ht="15" customHeight="1">
      <c r="A14" s="182"/>
      <c r="B14" s="190"/>
      <c r="C14" s="12">
        <v>2</v>
      </c>
      <c r="D14" s="12">
        <v>1</v>
      </c>
      <c r="E14" s="12">
        <v>2</v>
      </c>
      <c r="F14" s="12">
        <v>2</v>
      </c>
      <c r="G14" s="12">
        <v>2</v>
      </c>
      <c r="H14" s="6"/>
      <c r="I14" s="12">
        <v>2</v>
      </c>
      <c r="J14" s="12">
        <v>2</v>
      </c>
      <c r="K14" s="67">
        <v>2</v>
      </c>
      <c r="L14" s="107">
        <v>2</v>
      </c>
      <c r="M14" s="71"/>
      <c r="N14" s="74"/>
      <c r="O14" s="5"/>
      <c r="P14" s="5"/>
      <c r="Q14" s="5"/>
      <c r="R14" s="5"/>
      <c r="S14" s="186"/>
      <c r="T14" s="186"/>
      <c r="U14" s="186"/>
      <c r="V14" s="188"/>
      <c r="W14" s="181" t="e">
        <f t="shared" si="0"/>
        <v>#VALUE!</v>
      </c>
    </row>
    <row r="15" spans="1:23" ht="15" customHeight="1">
      <c r="A15" s="182" t="s">
        <v>59</v>
      </c>
      <c r="B15" s="189" t="s">
        <v>81</v>
      </c>
      <c r="C15" s="4" t="s">
        <v>102</v>
      </c>
      <c r="D15" s="4" t="s">
        <v>102</v>
      </c>
      <c r="E15" s="4" t="s">
        <v>103</v>
      </c>
      <c r="F15" s="4" t="s">
        <v>102</v>
      </c>
      <c r="G15" s="4" t="s">
        <v>103</v>
      </c>
      <c r="H15" s="3" t="s">
        <v>104</v>
      </c>
      <c r="I15" s="124"/>
      <c r="J15" s="4" t="s">
        <v>102</v>
      </c>
      <c r="K15" s="66" t="s">
        <v>102</v>
      </c>
      <c r="L15" s="66" t="s">
        <v>102</v>
      </c>
      <c r="M15" s="70"/>
      <c r="N15" s="73"/>
      <c r="O15" s="3"/>
      <c r="P15" s="3"/>
      <c r="Q15" s="3"/>
      <c r="R15" s="3"/>
      <c r="S15" s="185">
        <f t="shared" ref="S15" si="16">COUNTA(C16:R16)</f>
        <v>9</v>
      </c>
      <c r="T15" s="185">
        <f t="shared" ref="T15" si="17">SUM(C16:R16)</f>
        <v>17</v>
      </c>
      <c r="U15" s="185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17-4</v>
      </c>
      <c r="V15" s="187" t="s">
        <v>91</v>
      </c>
      <c r="W15" s="180">
        <f t="shared" si="0"/>
        <v>4.25</v>
      </c>
    </row>
    <row r="16" spans="1:23" s="7" customFormat="1" ht="15" customHeight="1">
      <c r="A16" s="182"/>
      <c r="B16" s="190"/>
      <c r="C16" s="12">
        <v>2</v>
      </c>
      <c r="D16" s="12">
        <v>2</v>
      </c>
      <c r="E16" s="12">
        <v>2</v>
      </c>
      <c r="F16" s="12">
        <v>2</v>
      </c>
      <c r="G16" s="12">
        <v>2</v>
      </c>
      <c r="H16" s="5">
        <v>1</v>
      </c>
      <c r="I16" s="6"/>
      <c r="J16" s="12">
        <v>2</v>
      </c>
      <c r="K16" s="67">
        <v>2</v>
      </c>
      <c r="L16" s="67">
        <v>2</v>
      </c>
      <c r="M16" s="71"/>
      <c r="N16" s="74"/>
      <c r="O16" s="5"/>
      <c r="P16" s="5"/>
      <c r="Q16" s="5"/>
      <c r="R16" s="5"/>
      <c r="S16" s="186"/>
      <c r="T16" s="186"/>
      <c r="U16" s="186"/>
      <c r="V16" s="188"/>
      <c r="W16" s="181" t="e">
        <f t="shared" si="0"/>
        <v>#VALUE!</v>
      </c>
    </row>
    <row r="17" spans="1:23" ht="15" customHeight="1">
      <c r="A17" s="182" t="s">
        <v>60</v>
      </c>
      <c r="B17" s="189" t="s">
        <v>74</v>
      </c>
      <c r="C17" s="119" t="s">
        <v>101</v>
      </c>
      <c r="D17" s="119" t="s">
        <v>101</v>
      </c>
      <c r="E17" s="119" t="s">
        <v>101</v>
      </c>
      <c r="F17" s="104" t="s">
        <v>102</v>
      </c>
      <c r="G17" s="4" t="s">
        <v>101</v>
      </c>
      <c r="H17" s="3" t="s">
        <v>101</v>
      </c>
      <c r="I17" s="3" t="s">
        <v>101</v>
      </c>
      <c r="J17" s="2"/>
      <c r="K17" s="70" t="s">
        <v>104</v>
      </c>
      <c r="L17" s="86" t="s">
        <v>102</v>
      </c>
      <c r="M17" s="70"/>
      <c r="N17" s="73"/>
      <c r="O17" s="3"/>
      <c r="P17" s="3"/>
      <c r="Q17" s="3"/>
      <c r="R17" s="3"/>
      <c r="S17" s="185">
        <f t="shared" ref="S17" si="19">COUNTA(C18:R18)</f>
        <v>9</v>
      </c>
      <c r="T17" s="185">
        <f t="shared" ref="T17" si="20">SUM(C18:R18)</f>
        <v>11</v>
      </c>
      <c r="U17" s="185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5-14</v>
      </c>
      <c r="V17" s="187" t="s">
        <v>133</v>
      </c>
      <c r="W17" s="180">
        <f t="shared" si="0"/>
        <v>0.35714285714285715</v>
      </c>
    </row>
    <row r="18" spans="1:23" s="7" customFormat="1" ht="15" customHeight="1">
      <c r="A18" s="182"/>
      <c r="B18" s="190"/>
      <c r="C18" s="120">
        <v>1</v>
      </c>
      <c r="D18" s="120">
        <v>1</v>
      </c>
      <c r="E18" s="120">
        <v>1</v>
      </c>
      <c r="F18" s="101">
        <v>2</v>
      </c>
      <c r="G18" s="101">
        <v>1</v>
      </c>
      <c r="H18" s="5">
        <v>1</v>
      </c>
      <c r="I18" s="5">
        <v>1</v>
      </c>
      <c r="J18" s="6"/>
      <c r="K18" s="71">
        <v>1</v>
      </c>
      <c r="L18" s="87">
        <v>2</v>
      </c>
      <c r="M18" s="71"/>
      <c r="N18" s="74"/>
      <c r="O18" s="5"/>
      <c r="P18" s="5"/>
      <c r="Q18" s="5"/>
      <c r="R18" s="5"/>
      <c r="S18" s="186"/>
      <c r="T18" s="186"/>
      <c r="U18" s="186"/>
      <c r="V18" s="188"/>
      <c r="W18" s="181" t="e">
        <f t="shared" si="0"/>
        <v>#VALUE!</v>
      </c>
    </row>
    <row r="19" spans="1:23" ht="15" customHeight="1">
      <c r="A19" s="182" t="s">
        <v>61</v>
      </c>
      <c r="B19" s="189" t="s">
        <v>99</v>
      </c>
      <c r="C19" s="4" t="s">
        <v>104</v>
      </c>
      <c r="D19" s="4" t="s">
        <v>104</v>
      </c>
      <c r="E19" s="4" t="s">
        <v>103</v>
      </c>
      <c r="F19" s="104" t="s">
        <v>102</v>
      </c>
      <c r="G19" s="3" t="s">
        <v>103</v>
      </c>
      <c r="H19" s="3" t="s">
        <v>104</v>
      </c>
      <c r="I19" s="3" t="s">
        <v>101</v>
      </c>
      <c r="J19" s="3" t="s">
        <v>103</v>
      </c>
      <c r="K19" s="10"/>
      <c r="L19" s="86" t="s">
        <v>102</v>
      </c>
      <c r="M19" s="70"/>
      <c r="N19" s="73"/>
      <c r="O19" s="3"/>
      <c r="P19" s="3"/>
      <c r="Q19" s="3"/>
      <c r="R19" s="3"/>
      <c r="S19" s="185">
        <f t="shared" ref="S19" si="22">COUNTA(C20:R20)</f>
        <v>9</v>
      </c>
      <c r="T19" s="185">
        <f t="shared" ref="T19" si="23">SUM(C20:R20)</f>
        <v>14</v>
      </c>
      <c r="U19" s="185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13-11</v>
      </c>
      <c r="V19" s="187" t="s">
        <v>131</v>
      </c>
      <c r="W19" s="180">
        <f t="shared" si="0"/>
        <v>1.1818181818181819</v>
      </c>
    </row>
    <row r="20" spans="1:23" s="7" customFormat="1" ht="15" customHeight="1">
      <c r="A20" s="182"/>
      <c r="B20" s="190"/>
      <c r="C20" s="12">
        <v>1</v>
      </c>
      <c r="D20" s="12">
        <v>1</v>
      </c>
      <c r="E20" s="12">
        <v>2</v>
      </c>
      <c r="F20" s="101">
        <v>2</v>
      </c>
      <c r="G20" s="5">
        <v>2</v>
      </c>
      <c r="H20" s="5">
        <v>1</v>
      </c>
      <c r="I20" s="5">
        <v>1</v>
      </c>
      <c r="J20" s="5">
        <v>2</v>
      </c>
      <c r="K20" s="72"/>
      <c r="L20" s="87">
        <v>2</v>
      </c>
      <c r="M20" s="71"/>
      <c r="N20" s="74"/>
      <c r="O20" s="5"/>
      <c r="P20" s="5"/>
      <c r="Q20" s="5"/>
      <c r="R20" s="5"/>
      <c r="S20" s="186"/>
      <c r="T20" s="186"/>
      <c r="U20" s="186"/>
      <c r="V20" s="188"/>
      <c r="W20" s="181" t="e">
        <f t="shared" si="0"/>
        <v>#VALUE!</v>
      </c>
    </row>
    <row r="21" spans="1:23" ht="15" customHeight="1">
      <c r="A21" s="182" t="s">
        <v>62</v>
      </c>
      <c r="B21" s="193" t="s">
        <v>116</v>
      </c>
      <c r="C21" s="121" t="s">
        <v>101</v>
      </c>
      <c r="D21" s="104" t="s">
        <v>101</v>
      </c>
      <c r="E21" s="65" t="s">
        <v>101</v>
      </c>
      <c r="F21" s="65" t="s">
        <v>101</v>
      </c>
      <c r="G21" s="123" t="s">
        <v>101</v>
      </c>
      <c r="H21" s="104" t="s">
        <v>101</v>
      </c>
      <c r="I21" s="75" t="s">
        <v>101</v>
      </c>
      <c r="J21" s="75" t="s">
        <v>101</v>
      </c>
      <c r="K21" s="123" t="s">
        <v>101</v>
      </c>
      <c r="L21" s="2"/>
      <c r="M21" s="70"/>
      <c r="N21" s="73"/>
      <c r="O21" s="3"/>
      <c r="P21" s="3"/>
      <c r="Q21" s="3"/>
      <c r="R21" s="3"/>
      <c r="S21" s="185">
        <f t="shared" ref="S21" si="25">COUNTA(C22:R22)</f>
        <v>9</v>
      </c>
      <c r="T21" s="185">
        <f t="shared" ref="T21" si="26">SUM(C22:R22)</f>
        <v>9</v>
      </c>
      <c r="U21" s="185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0-18</v>
      </c>
      <c r="V21" s="187" t="s">
        <v>134</v>
      </c>
      <c r="W21" s="180">
        <f t="shared" si="0"/>
        <v>0</v>
      </c>
    </row>
    <row r="22" spans="1:23" s="7" customFormat="1" ht="15" customHeight="1">
      <c r="A22" s="182"/>
      <c r="B22" s="194"/>
      <c r="C22" s="122">
        <v>1</v>
      </c>
      <c r="D22" s="101">
        <v>1</v>
      </c>
      <c r="E22" s="12">
        <v>1</v>
      </c>
      <c r="F22" s="12">
        <v>1</v>
      </c>
      <c r="G22" s="120">
        <v>1</v>
      </c>
      <c r="H22" s="101">
        <v>1</v>
      </c>
      <c r="I22" s="5">
        <v>1</v>
      </c>
      <c r="J22" s="5">
        <v>1</v>
      </c>
      <c r="K22" s="120">
        <v>1</v>
      </c>
      <c r="L22" s="6"/>
      <c r="M22" s="71"/>
      <c r="N22" s="74"/>
      <c r="O22" s="5"/>
      <c r="P22" s="5"/>
      <c r="Q22" s="5"/>
      <c r="R22" s="5"/>
      <c r="S22" s="186"/>
      <c r="T22" s="186"/>
      <c r="U22" s="186"/>
      <c r="V22" s="188"/>
      <c r="W22" s="181" t="e">
        <f t="shared" si="0"/>
        <v>#VALUE!</v>
      </c>
    </row>
    <row r="23" spans="1:23" ht="15" customHeight="1">
      <c r="A23" s="182" t="s">
        <v>63</v>
      </c>
      <c r="B23" s="197"/>
      <c r="C23" s="73"/>
      <c r="D23" s="3"/>
      <c r="E23" s="3"/>
      <c r="F23" s="3"/>
      <c r="G23" s="3"/>
      <c r="H23" s="3"/>
      <c r="I23" s="3"/>
      <c r="J23" s="3"/>
      <c r="K23" s="3"/>
      <c r="L23" s="70"/>
      <c r="M23" s="10"/>
      <c r="N23" s="73"/>
      <c r="O23" s="3"/>
      <c r="P23" s="3"/>
      <c r="Q23" s="3"/>
      <c r="R23" s="3"/>
      <c r="S23" s="185"/>
      <c r="T23" s="185"/>
      <c r="U23" s="185"/>
      <c r="V23" s="187"/>
      <c r="W23" s="180"/>
    </row>
    <row r="24" spans="1:23" s="7" customFormat="1" ht="15" customHeight="1">
      <c r="A24" s="182"/>
      <c r="B24" s="198"/>
      <c r="C24" s="74"/>
      <c r="D24" s="5"/>
      <c r="E24" s="5"/>
      <c r="F24" s="5"/>
      <c r="G24" s="5"/>
      <c r="H24" s="5"/>
      <c r="I24" s="5"/>
      <c r="J24" s="5"/>
      <c r="K24" s="5"/>
      <c r="L24" s="71"/>
      <c r="M24" s="72"/>
      <c r="N24" s="74"/>
      <c r="O24" s="5"/>
      <c r="P24" s="5"/>
      <c r="Q24" s="5"/>
      <c r="R24" s="5"/>
      <c r="S24" s="186"/>
      <c r="T24" s="186"/>
      <c r="U24" s="186"/>
      <c r="V24" s="188"/>
      <c r="W24" s="181"/>
    </row>
    <row r="25" spans="1:23" ht="15" customHeight="1">
      <c r="A25" s="182" t="s">
        <v>64</v>
      </c>
      <c r="B25" s="183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2"/>
      <c r="O25" s="3"/>
      <c r="P25" s="3"/>
      <c r="Q25" s="3"/>
      <c r="R25" s="3"/>
      <c r="S25" s="185"/>
      <c r="T25" s="185"/>
      <c r="U25" s="185"/>
      <c r="V25" s="187"/>
      <c r="W25" s="180"/>
    </row>
    <row r="26" spans="1:23" s="7" customFormat="1" ht="15" customHeight="1">
      <c r="A26" s="182"/>
      <c r="B26" s="18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86"/>
      <c r="T26" s="186"/>
      <c r="U26" s="186"/>
      <c r="V26" s="188"/>
      <c r="W26" s="181"/>
    </row>
    <row r="27" spans="1:23" ht="15" customHeight="1">
      <c r="A27" s="182" t="s">
        <v>65</v>
      </c>
      <c r="B27" s="18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85"/>
      <c r="T27" s="185"/>
      <c r="U27" s="185"/>
      <c r="V27" s="187"/>
      <c r="W27" s="180"/>
    </row>
    <row r="28" spans="1:23" s="7" customFormat="1" ht="15" customHeight="1">
      <c r="A28" s="182"/>
      <c r="B28" s="18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86"/>
      <c r="T28" s="186"/>
      <c r="U28" s="186"/>
      <c r="V28" s="188"/>
      <c r="W28" s="181"/>
    </row>
    <row r="29" spans="1:23" ht="15" customHeight="1">
      <c r="A29" s="182" t="s">
        <v>66</v>
      </c>
      <c r="B29" s="19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85"/>
      <c r="T29" s="185"/>
      <c r="U29" s="185"/>
      <c r="V29" s="187"/>
      <c r="W29" s="180"/>
    </row>
    <row r="30" spans="1:23" s="7" customFormat="1" ht="15" customHeight="1">
      <c r="A30" s="182"/>
      <c r="B30" s="19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86"/>
      <c r="T30" s="186"/>
      <c r="U30" s="186"/>
      <c r="V30" s="188"/>
      <c r="W30" s="181"/>
    </row>
    <row r="31" spans="1:23" ht="15" customHeight="1">
      <c r="A31" s="182" t="s">
        <v>67</v>
      </c>
      <c r="B31" s="19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85"/>
      <c r="T31" s="185"/>
      <c r="U31" s="185"/>
      <c r="V31" s="187"/>
      <c r="W31" s="180"/>
    </row>
    <row r="32" spans="1:23" s="7" customFormat="1" ht="15" customHeight="1">
      <c r="A32" s="182"/>
      <c r="B32" s="20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86"/>
      <c r="T32" s="186"/>
      <c r="U32" s="186"/>
      <c r="V32" s="188"/>
      <c r="W32" s="181"/>
    </row>
    <row r="33" spans="1:23" ht="15" customHeight="1">
      <c r="A33" s="182" t="s">
        <v>68</v>
      </c>
      <c r="B33" s="18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85"/>
      <c r="T33" s="185"/>
      <c r="U33" s="185"/>
      <c r="V33" s="187"/>
      <c r="W33" s="180"/>
    </row>
    <row r="34" spans="1:23" s="7" customFormat="1" ht="15" customHeight="1">
      <c r="A34" s="182"/>
      <c r="B34" s="18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86"/>
      <c r="T34" s="186"/>
      <c r="U34" s="186"/>
      <c r="V34" s="188"/>
      <c r="W34" s="181"/>
    </row>
    <row r="36" spans="1:23">
      <c r="A36" s="11"/>
      <c r="D36" t="s">
        <v>24</v>
      </c>
      <c r="J36" t="s">
        <v>45</v>
      </c>
    </row>
    <row r="38" spans="1:23">
      <c r="D38" t="s">
        <v>142</v>
      </c>
      <c r="J38" t="s">
        <v>159</v>
      </c>
    </row>
    <row r="66" spans="2:2">
      <c r="B66" s="50" t="s">
        <v>52</v>
      </c>
    </row>
  </sheetData>
  <mergeCells count="112">
    <mergeCell ref="U29:U30"/>
    <mergeCell ref="V29:V30"/>
    <mergeCell ref="W33:W34"/>
    <mergeCell ref="A31:A32"/>
    <mergeCell ref="B31:B32"/>
    <mergeCell ref="T31:T32"/>
    <mergeCell ref="U31:U32"/>
    <mergeCell ref="V31:V32"/>
    <mergeCell ref="W31:W32"/>
    <mergeCell ref="A33:A34"/>
    <mergeCell ref="B33:B34"/>
    <mergeCell ref="T33:T34"/>
    <mergeCell ref="U33:U34"/>
    <mergeCell ref="V33:V34"/>
    <mergeCell ref="S31:S32"/>
    <mergeCell ref="S33:S34"/>
    <mergeCell ref="S27:S28"/>
    <mergeCell ref="S29:S30"/>
    <mergeCell ref="B29:B30"/>
    <mergeCell ref="W25:W26"/>
    <mergeCell ref="A23:A24"/>
    <mergeCell ref="T23:T24"/>
    <mergeCell ref="U23:U24"/>
    <mergeCell ref="V23:V24"/>
    <mergeCell ref="W23:W24"/>
    <mergeCell ref="A25:A26"/>
    <mergeCell ref="T25:T26"/>
    <mergeCell ref="U25:U26"/>
    <mergeCell ref="V25:V26"/>
    <mergeCell ref="S23:S24"/>
    <mergeCell ref="S25:S26"/>
    <mergeCell ref="B23:B24"/>
    <mergeCell ref="W29:W30"/>
    <mergeCell ref="A27:A28"/>
    <mergeCell ref="T27:T28"/>
    <mergeCell ref="U27:U28"/>
    <mergeCell ref="V27:V28"/>
    <mergeCell ref="W27:W28"/>
    <mergeCell ref="A29:A30"/>
    <mergeCell ref="T29:T30"/>
    <mergeCell ref="W21:W22"/>
    <mergeCell ref="A19:A20"/>
    <mergeCell ref="T19:T20"/>
    <mergeCell ref="U19:U20"/>
    <mergeCell ref="V19:V20"/>
    <mergeCell ref="W19:W20"/>
    <mergeCell ref="A21:A22"/>
    <mergeCell ref="T21:T22"/>
    <mergeCell ref="U21:U22"/>
    <mergeCell ref="V21:V22"/>
    <mergeCell ref="S19:S20"/>
    <mergeCell ref="S21:S22"/>
    <mergeCell ref="B21:B22"/>
    <mergeCell ref="B19:B20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S15:S16"/>
    <mergeCell ref="S17:S18"/>
    <mergeCell ref="W17:W18"/>
    <mergeCell ref="A15:A16"/>
    <mergeCell ref="B15:B16"/>
    <mergeCell ref="T7:T8"/>
    <mergeCell ref="U7:U8"/>
    <mergeCell ref="V7:V8"/>
    <mergeCell ref="W7:W8"/>
    <mergeCell ref="A9:A10"/>
    <mergeCell ref="T9:T10"/>
    <mergeCell ref="U9:U10"/>
    <mergeCell ref="V9:V10"/>
    <mergeCell ref="S7:S8"/>
    <mergeCell ref="S9:S10"/>
    <mergeCell ref="B7:B8"/>
    <mergeCell ref="A11:A12"/>
    <mergeCell ref="T11:T12"/>
    <mergeCell ref="U11:U12"/>
    <mergeCell ref="V11:V12"/>
    <mergeCell ref="W11:W12"/>
    <mergeCell ref="A13:A14"/>
    <mergeCell ref="T13:T14"/>
    <mergeCell ref="U13:U14"/>
    <mergeCell ref="V13:V14"/>
    <mergeCell ref="W5:W6"/>
    <mergeCell ref="A3:A4"/>
    <mergeCell ref="B27:B28"/>
    <mergeCell ref="T3:T4"/>
    <mergeCell ref="U3:U4"/>
    <mergeCell ref="V3:V4"/>
    <mergeCell ref="W3:W4"/>
    <mergeCell ref="A5:A6"/>
    <mergeCell ref="B25:B26"/>
    <mergeCell ref="T5:T6"/>
    <mergeCell ref="U5:U6"/>
    <mergeCell ref="V5:V6"/>
    <mergeCell ref="S3:S4"/>
    <mergeCell ref="S5:S6"/>
    <mergeCell ref="B3:B4"/>
    <mergeCell ref="B5:B6"/>
    <mergeCell ref="B9:B10"/>
    <mergeCell ref="B11:B12"/>
    <mergeCell ref="B13:B14"/>
    <mergeCell ref="W9:W10"/>
    <mergeCell ref="A7:A8"/>
    <mergeCell ref="S11:S12"/>
    <mergeCell ref="S13:S14"/>
    <mergeCell ref="W13:W1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100" zoomScaleSheetLayoutView="70" workbookViewId="0"/>
  </sheetViews>
  <sheetFormatPr defaultRowHeight="15"/>
  <cols>
    <col min="1" max="1" width="10.7109375" customWidth="1"/>
    <col min="2" max="2" width="20.7109375" customWidth="1"/>
    <col min="3" max="6" width="6.7109375" customWidth="1"/>
    <col min="7" max="13" width="6.7109375" style="58" customWidth="1"/>
    <col min="14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147</v>
      </c>
      <c r="R1" t="s">
        <v>22</v>
      </c>
      <c r="W1" t="s">
        <v>71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2" t="s">
        <v>51</v>
      </c>
      <c r="T2" s="52" t="s">
        <v>18</v>
      </c>
      <c r="U2" s="52" t="s">
        <v>21</v>
      </c>
      <c r="V2" s="52" t="s">
        <v>19</v>
      </c>
      <c r="W2" s="52" t="s">
        <v>20</v>
      </c>
    </row>
    <row r="3" spans="1:23" ht="15" customHeight="1">
      <c r="A3" s="182" t="s">
        <v>53</v>
      </c>
      <c r="B3" s="189" t="s">
        <v>76</v>
      </c>
      <c r="C3" s="103"/>
      <c r="D3" s="104" t="s">
        <v>101</v>
      </c>
      <c r="E3" s="104" t="s">
        <v>102</v>
      </c>
      <c r="F3" s="104" t="s">
        <v>102</v>
      </c>
      <c r="G3" s="104" t="s">
        <v>102</v>
      </c>
      <c r="H3" s="104" t="s">
        <v>102</v>
      </c>
      <c r="I3" s="104" t="s">
        <v>102</v>
      </c>
      <c r="J3" s="104" t="s">
        <v>102</v>
      </c>
      <c r="K3" s="104" t="s">
        <v>103</v>
      </c>
      <c r="L3" s="104" t="s">
        <v>102</v>
      </c>
      <c r="M3" s="104" t="s">
        <v>102</v>
      </c>
      <c r="N3" s="105" t="s">
        <v>102</v>
      </c>
      <c r="O3" s="86"/>
      <c r="P3" s="4"/>
      <c r="Q3" s="3"/>
      <c r="R3" s="3"/>
      <c r="S3" s="185">
        <f>COUNTA(C4:R4)</f>
        <v>11</v>
      </c>
      <c r="T3" s="185">
        <f>SUM(C4:R4)</f>
        <v>21</v>
      </c>
      <c r="U3" s="18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20-3</v>
      </c>
      <c r="V3" s="187" t="s">
        <v>26</v>
      </c>
      <c r="W3" s="180">
        <f t="shared" ref="W3:W26" si="0">LEFT(U3,SEARCH("-",U3)-1)/RIGHT(U3,LEN(U3)-SEARCH("-",U3))</f>
        <v>6.666666666666667</v>
      </c>
    </row>
    <row r="4" spans="1:23" s="7" customFormat="1" ht="15" customHeight="1">
      <c r="A4" s="182"/>
      <c r="B4" s="190"/>
      <c r="C4" s="106"/>
      <c r="D4" s="101">
        <v>1</v>
      </c>
      <c r="E4" s="101">
        <v>2</v>
      </c>
      <c r="F4" s="101">
        <v>2</v>
      </c>
      <c r="G4" s="101">
        <v>2</v>
      </c>
      <c r="H4" s="101">
        <v>2</v>
      </c>
      <c r="I4" s="101">
        <v>2</v>
      </c>
      <c r="J4" s="101">
        <v>2</v>
      </c>
      <c r="K4" s="101">
        <v>2</v>
      </c>
      <c r="L4" s="101">
        <v>2</v>
      </c>
      <c r="M4" s="101">
        <v>2</v>
      </c>
      <c r="N4" s="107">
        <v>2</v>
      </c>
      <c r="O4" s="87"/>
      <c r="P4" s="12"/>
      <c r="Q4" s="5"/>
      <c r="R4" s="5"/>
      <c r="S4" s="186"/>
      <c r="T4" s="186"/>
      <c r="U4" s="186"/>
      <c r="V4" s="188"/>
      <c r="W4" s="181" t="e">
        <f t="shared" si="0"/>
        <v>#VALUE!</v>
      </c>
    </row>
    <row r="5" spans="1:23" ht="15" customHeight="1">
      <c r="A5" s="182" t="s">
        <v>54</v>
      </c>
      <c r="B5" s="189" t="s">
        <v>88</v>
      </c>
      <c r="C5" s="104" t="s">
        <v>102</v>
      </c>
      <c r="D5" s="103"/>
      <c r="E5" s="104" t="s">
        <v>102</v>
      </c>
      <c r="F5" s="104" t="s">
        <v>102</v>
      </c>
      <c r="G5" s="104" t="s">
        <v>102</v>
      </c>
      <c r="H5" s="104" t="s">
        <v>102</v>
      </c>
      <c r="I5" s="104" t="s">
        <v>102</v>
      </c>
      <c r="J5" s="104" t="s">
        <v>102</v>
      </c>
      <c r="K5" s="104" t="s">
        <v>102</v>
      </c>
      <c r="L5" s="104" t="s">
        <v>102</v>
      </c>
      <c r="M5" s="104" t="s">
        <v>102</v>
      </c>
      <c r="N5" s="105" t="s">
        <v>102</v>
      </c>
      <c r="O5" s="86"/>
      <c r="P5" s="4"/>
      <c r="Q5" s="3"/>
      <c r="R5" s="3"/>
      <c r="S5" s="185">
        <f t="shared" ref="S5" si="1">COUNTA(C6:R6)</f>
        <v>11</v>
      </c>
      <c r="T5" s="185">
        <f t="shared" ref="T5" si="2">SUM(C6:R6)</f>
        <v>22</v>
      </c>
      <c r="U5" s="185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22-0</v>
      </c>
      <c r="V5" s="187" t="s">
        <v>91</v>
      </c>
      <c r="W5" s="201" t="s">
        <v>110</v>
      </c>
    </row>
    <row r="6" spans="1:23" s="7" customFormat="1" ht="15" customHeight="1">
      <c r="A6" s="182"/>
      <c r="B6" s="190"/>
      <c r="C6" s="101">
        <v>2</v>
      </c>
      <c r="D6" s="106"/>
      <c r="E6" s="101">
        <v>2</v>
      </c>
      <c r="F6" s="101">
        <v>2</v>
      </c>
      <c r="G6" s="101">
        <v>2</v>
      </c>
      <c r="H6" s="101">
        <v>2</v>
      </c>
      <c r="I6" s="101">
        <v>2</v>
      </c>
      <c r="J6" s="101">
        <v>2</v>
      </c>
      <c r="K6" s="101">
        <v>2</v>
      </c>
      <c r="L6" s="101">
        <v>2</v>
      </c>
      <c r="M6" s="101">
        <v>2</v>
      </c>
      <c r="N6" s="107">
        <v>2</v>
      </c>
      <c r="O6" s="87"/>
      <c r="P6" s="12"/>
      <c r="Q6" s="5"/>
      <c r="R6" s="5"/>
      <c r="S6" s="186"/>
      <c r="T6" s="186"/>
      <c r="U6" s="186"/>
      <c r="V6" s="188"/>
      <c r="W6" s="181" t="e">
        <f t="shared" si="0"/>
        <v>#VALUE!</v>
      </c>
    </row>
    <row r="7" spans="1:23" ht="15" customHeight="1">
      <c r="A7" s="182" t="s">
        <v>55</v>
      </c>
      <c r="B7" s="189" t="s">
        <v>78</v>
      </c>
      <c r="C7" s="104" t="s">
        <v>101</v>
      </c>
      <c r="D7" s="104" t="s">
        <v>101</v>
      </c>
      <c r="E7" s="103"/>
      <c r="F7" s="104" t="s">
        <v>101</v>
      </c>
      <c r="G7" s="104" t="s">
        <v>101</v>
      </c>
      <c r="H7" s="104" t="s">
        <v>101</v>
      </c>
      <c r="I7" s="104" t="s">
        <v>102</v>
      </c>
      <c r="J7" s="104" t="s">
        <v>101</v>
      </c>
      <c r="K7" s="104" t="s">
        <v>101</v>
      </c>
      <c r="L7" s="104" t="s">
        <v>102</v>
      </c>
      <c r="M7" s="105" t="s">
        <v>102</v>
      </c>
      <c r="N7" s="108" t="s">
        <v>103</v>
      </c>
      <c r="O7" s="86"/>
      <c r="P7" s="4"/>
      <c r="Q7" s="3"/>
      <c r="R7" s="3"/>
      <c r="S7" s="185">
        <f t="shared" ref="S7" si="4">COUNTA(C8:R8)</f>
        <v>11</v>
      </c>
      <c r="T7" s="185">
        <f t="shared" ref="T7" si="5">SUM(C8:R8)</f>
        <v>15</v>
      </c>
      <c r="U7" s="185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8-15</v>
      </c>
      <c r="V7" s="187" t="s">
        <v>132</v>
      </c>
      <c r="W7" s="180">
        <f t="shared" si="0"/>
        <v>0.53333333333333333</v>
      </c>
    </row>
    <row r="8" spans="1:23" s="7" customFormat="1" ht="15" customHeight="1">
      <c r="A8" s="182"/>
      <c r="B8" s="190"/>
      <c r="C8" s="101">
        <v>1</v>
      </c>
      <c r="D8" s="101">
        <v>1</v>
      </c>
      <c r="E8" s="106"/>
      <c r="F8" s="101">
        <v>1</v>
      </c>
      <c r="G8" s="101">
        <v>1</v>
      </c>
      <c r="H8" s="101">
        <v>1</v>
      </c>
      <c r="I8" s="101">
        <v>2</v>
      </c>
      <c r="J8" s="101">
        <v>1</v>
      </c>
      <c r="K8" s="101">
        <v>1</v>
      </c>
      <c r="L8" s="101">
        <v>2</v>
      </c>
      <c r="M8" s="107">
        <v>2</v>
      </c>
      <c r="N8" s="109">
        <v>2</v>
      </c>
      <c r="O8" s="87"/>
      <c r="P8" s="12"/>
      <c r="Q8" s="5"/>
      <c r="R8" s="5"/>
      <c r="S8" s="186"/>
      <c r="T8" s="186"/>
      <c r="U8" s="186"/>
      <c r="V8" s="188"/>
      <c r="W8" s="181" t="e">
        <f t="shared" si="0"/>
        <v>#VALUE!</v>
      </c>
    </row>
    <row r="9" spans="1:23" ht="15" customHeight="1">
      <c r="A9" s="182" t="s">
        <v>56</v>
      </c>
      <c r="B9" s="189" t="s">
        <v>83</v>
      </c>
      <c r="C9" s="104" t="s">
        <v>101</v>
      </c>
      <c r="D9" s="104" t="s">
        <v>101</v>
      </c>
      <c r="E9" s="104" t="s">
        <v>102</v>
      </c>
      <c r="F9" s="103"/>
      <c r="G9" s="104" t="s">
        <v>102</v>
      </c>
      <c r="H9" s="104" t="s">
        <v>103</v>
      </c>
      <c r="I9" s="104" t="s">
        <v>102</v>
      </c>
      <c r="J9" s="104" t="s">
        <v>101</v>
      </c>
      <c r="K9" s="104" t="s">
        <v>104</v>
      </c>
      <c r="L9" s="104" t="s">
        <v>103</v>
      </c>
      <c r="M9" s="105" t="s">
        <v>102</v>
      </c>
      <c r="N9" s="105" t="s">
        <v>102</v>
      </c>
      <c r="O9" s="86"/>
      <c r="P9" s="4"/>
      <c r="Q9" s="3"/>
      <c r="R9" s="3"/>
      <c r="S9" s="185">
        <f t="shared" ref="S9" si="7">COUNTA(C10:R10)</f>
        <v>11</v>
      </c>
      <c r="T9" s="185">
        <f t="shared" ref="T9" si="8">SUM(C10:R10)</f>
        <v>18</v>
      </c>
      <c r="U9" s="185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15-10</v>
      </c>
      <c r="V9" s="187" t="s">
        <v>131</v>
      </c>
      <c r="W9" s="180">
        <f t="shared" si="0"/>
        <v>1.5</v>
      </c>
    </row>
    <row r="10" spans="1:23" s="7" customFormat="1" ht="15" customHeight="1">
      <c r="A10" s="182"/>
      <c r="B10" s="190"/>
      <c r="C10" s="101">
        <v>1</v>
      </c>
      <c r="D10" s="101">
        <v>1</v>
      </c>
      <c r="E10" s="101">
        <v>2</v>
      </c>
      <c r="F10" s="106"/>
      <c r="G10" s="101">
        <v>2</v>
      </c>
      <c r="H10" s="101">
        <v>2</v>
      </c>
      <c r="I10" s="101">
        <v>2</v>
      </c>
      <c r="J10" s="101">
        <v>1</v>
      </c>
      <c r="K10" s="101">
        <v>1</v>
      </c>
      <c r="L10" s="101">
        <v>2</v>
      </c>
      <c r="M10" s="107">
        <v>2</v>
      </c>
      <c r="N10" s="107">
        <v>2</v>
      </c>
      <c r="O10" s="87"/>
      <c r="P10" s="12"/>
      <c r="Q10" s="5"/>
      <c r="R10" s="5"/>
      <c r="S10" s="186"/>
      <c r="T10" s="186"/>
      <c r="U10" s="186"/>
      <c r="V10" s="188"/>
      <c r="W10" s="181" t="e">
        <f t="shared" si="0"/>
        <v>#VALUE!</v>
      </c>
    </row>
    <row r="11" spans="1:23" s="58" customFormat="1" ht="15" customHeight="1">
      <c r="A11" s="182" t="s">
        <v>57</v>
      </c>
      <c r="B11" s="189" t="s">
        <v>89</v>
      </c>
      <c r="C11" s="104" t="s">
        <v>101</v>
      </c>
      <c r="D11" s="104" t="s">
        <v>101</v>
      </c>
      <c r="E11" s="104" t="s">
        <v>102</v>
      </c>
      <c r="F11" s="104" t="s">
        <v>101</v>
      </c>
      <c r="G11" s="103"/>
      <c r="H11" s="104" t="s">
        <v>101</v>
      </c>
      <c r="I11" s="104" t="s">
        <v>104</v>
      </c>
      <c r="J11" s="104" t="s">
        <v>101</v>
      </c>
      <c r="K11" s="104" t="s">
        <v>101</v>
      </c>
      <c r="L11" s="104" t="s">
        <v>101</v>
      </c>
      <c r="M11" s="105" t="s">
        <v>102</v>
      </c>
      <c r="N11" s="110" t="s">
        <v>103</v>
      </c>
      <c r="O11" s="86"/>
      <c r="P11" s="4"/>
      <c r="Q11" s="4"/>
      <c r="R11" s="4"/>
      <c r="S11" s="185">
        <f t="shared" ref="S11" si="10">COUNTA(C12:R12)</f>
        <v>11</v>
      </c>
      <c r="T11" s="185">
        <f t="shared" ref="T11" si="11">SUM(C12:R12)</f>
        <v>14</v>
      </c>
      <c r="U11" s="185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7-17</v>
      </c>
      <c r="V11" s="187" t="s">
        <v>139</v>
      </c>
      <c r="W11" s="180">
        <f t="shared" si="0"/>
        <v>0.41176470588235292</v>
      </c>
    </row>
    <row r="12" spans="1:23" s="59" customFormat="1" ht="15" customHeight="1">
      <c r="A12" s="182"/>
      <c r="B12" s="190"/>
      <c r="C12" s="101">
        <v>1</v>
      </c>
      <c r="D12" s="101">
        <v>1</v>
      </c>
      <c r="E12" s="101">
        <v>2</v>
      </c>
      <c r="F12" s="101">
        <v>1</v>
      </c>
      <c r="G12" s="106"/>
      <c r="H12" s="101">
        <v>1</v>
      </c>
      <c r="I12" s="101">
        <v>1</v>
      </c>
      <c r="J12" s="101">
        <v>1</v>
      </c>
      <c r="K12" s="101">
        <v>1</v>
      </c>
      <c r="L12" s="101">
        <v>1</v>
      </c>
      <c r="M12" s="107">
        <v>2</v>
      </c>
      <c r="N12" s="111">
        <v>2</v>
      </c>
      <c r="O12" s="87"/>
      <c r="P12" s="12"/>
      <c r="Q12" s="12"/>
      <c r="R12" s="12"/>
      <c r="S12" s="186"/>
      <c r="T12" s="186"/>
      <c r="U12" s="186"/>
      <c r="V12" s="188"/>
      <c r="W12" s="181" t="e">
        <f t="shared" si="0"/>
        <v>#VALUE!</v>
      </c>
    </row>
    <row r="13" spans="1:23" s="58" customFormat="1" ht="15" customHeight="1">
      <c r="A13" s="182" t="s">
        <v>58</v>
      </c>
      <c r="B13" s="189" t="s">
        <v>114</v>
      </c>
      <c r="C13" s="104" t="s">
        <v>101</v>
      </c>
      <c r="D13" s="104" t="s">
        <v>101</v>
      </c>
      <c r="E13" s="104" t="s">
        <v>102</v>
      </c>
      <c r="F13" s="104" t="s">
        <v>104</v>
      </c>
      <c r="G13" s="104" t="s">
        <v>102</v>
      </c>
      <c r="H13" s="103"/>
      <c r="I13" s="104" t="s">
        <v>103</v>
      </c>
      <c r="J13" s="104" t="s">
        <v>101</v>
      </c>
      <c r="K13" s="104" t="s">
        <v>102</v>
      </c>
      <c r="L13" s="104" t="s">
        <v>102</v>
      </c>
      <c r="M13" s="112" t="s">
        <v>102</v>
      </c>
      <c r="N13" s="110" t="s">
        <v>102</v>
      </c>
      <c r="O13" s="86"/>
      <c r="P13" s="4"/>
      <c r="Q13" s="4"/>
      <c r="R13" s="4"/>
      <c r="S13" s="185">
        <f t="shared" ref="S13" si="13">COUNTA(C14:R14)</f>
        <v>11</v>
      </c>
      <c r="T13" s="185">
        <f t="shared" ref="T13" si="14">SUM(C14:R14)</f>
        <v>18</v>
      </c>
      <c r="U13" s="185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15-9</v>
      </c>
      <c r="V13" s="187" t="s">
        <v>130</v>
      </c>
      <c r="W13" s="180">
        <f t="shared" si="0"/>
        <v>1.6666666666666667</v>
      </c>
    </row>
    <row r="14" spans="1:23" s="59" customFormat="1" ht="15" customHeight="1">
      <c r="A14" s="182"/>
      <c r="B14" s="190"/>
      <c r="C14" s="101">
        <v>1</v>
      </c>
      <c r="D14" s="101">
        <v>1</v>
      </c>
      <c r="E14" s="101">
        <v>2</v>
      </c>
      <c r="F14" s="101">
        <v>1</v>
      </c>
      <c r="G14" s="101">
        <v>2</v>
      </c>
      <c r="H14" s="106"/>
      <c r="I14" s="101">
        <v>2</v>
      </c>
      <c r="J14" s="101">
        <v>1</v>
      </c>
      <c r="K14" s="101">
        <v>2</v>
      </c>
      <c r="L14" s="101">
        <v>2</v>
      </c>
      <c r="M14" s="113">
        <v>2</v>
      </c>
      <c r="N14" s="111">
        <v>2</v>
      </c>
      <c r="O14" s="87"/>
      <c r="P14" s="12"/>
      <c r="Q14" s="12"/>
      <c r="R14" s="12"/>
      <c r="S14" s="186"/>
      <c r="T14" s="186"/>
      <c r="U14" s="186"/>
      <c r="V14" s="188"/>
      <c r="W14" s="181" t="e">
        <f t="shared" si="0"/>
        <v>#VALUE!</v>
      </c>
    </row>
    <row r="15" spans="1:23" s="58" customFormat="1" ht="15" customHeight="1">
      <c r="A15" s="182" t="s">
        <v>59</v>
      </c>
      <c r="B15" s="189" t="s">
        <v>84</v>
      </c>
      <c r="C15" s="104" t="s">
        <v>101</v>
      </c>
      <c r="D15" s="114" t="s">
        <v>101</v>
      </c>
      <c r="E15" s="104" t="s">
        <v>101</v>
      </c>
      <c r="F15" s="104" t="s">
        <v>101</v>
      </c>
      <c r="G15" s="104" t="s">
        <v>103</v>
      </c>
      <c r="H15" s="104" t="s">
        <v>104</v>
      </c>
      <c r="I15" s="103"/>
      <c r="J15" s="104" t="s">
        <v>101</v>
      </c>
      <c r="K15" s="104" t="s">
        <v>101</v>
      </c>
      <c r="L15" s="104" t="s">
        <v>102</v>
      </c>
      <c r="M15" s="105" t="s">
        <v>102</v>
      </c>
      <c r="N15" s="105" t="s">
        <v>104</v>
      </c>
      <c r="O15" s="86"/>
      <c r="P15" s="4"/>
      <c r="Q15" s="4"/>
      <c r="R15" s="4"/>
      <c r="S15" s="185">
        <f t="shared" ref="S15" si="16">COUNTA(C16:R16)</f>
        <v>11</v>
      </c>
      <c r="T15" s="185">
        <f t="shared" ref="T15" si="17">SUM(C16:R16)</f>
        <v>14</v>
      </c>
      <c r="U15" s="185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8-17</v>
      </c>
      <c r="V15" s="187" t="s">
        <v>133</v>
      </c>
      <c r="W15" s="180">
        <f t="shared" si="0"/>
        <v>0.47058823529411764</v>
      </c>
    </row>
    <row r="16" spans="1:23" s="59" customFormat="1" ht="15" customHeight="1">
      <c r="A16" s="182"/>
      <c r="B16" s="190"/>
      <c r="C16" s="101">
        <v>1</v>
      </c>
      <c r="D16" s="101">
        <v>1</v>
      </c>
      <c r="E16" s="101">
        <v>1</v>
      </c>
      <c r="F16" s="101">
        <v>1</v>
      </c>
      <c r="G16" s="101">
        <v>2</v>
      </c>
      <c r="H16" s="101">
        <v>1</v>
      </c>
      <c r="I16" s="106"/>
      <c r="J16" s="101">
        <v>1</v>
      </c>
      <c r="K16" s="101">
        <v>1</v>
      </c>
      <c r="L16" s="101">
        <v>2</v>
      </c>
      <c r="M16" s="107">
        <v>2</v>
      </c>
      <c r="N16" s="107">
        <v>1</v>
      </c>
      <c r="O16" s="87"/>
      <c r="P16" s="12"/>
      <c r="Q16" s="12"/>
      <c r="R16" s="12"/>
      <c r="S16" s="186"/>
      <c r="T16" s="186"/>
      <c r="U16" s="186"/>
      <c r="V16" s="188"/>
      <c r="W16" s="181" t="e">
        <f t="shared" si="0"/>
        <v>#VALUE!</v>
      </c>
    </row>
    <row r="17" spans="1:23" s="58" customFormat="1" ht="15" customHeight="1">
      <c r="A17" s="182" t="s">
        <v>60</v>
      </c>
      <c r="B17" s="189" t="s">
        <v>98</v>
      </c>
      <c r="C17" s="104" t="s">
        <v>101</v>
      </c>
      <c r="D17" s="104" t="s">
        <v>101</v>
      </c>
      <c r="E17" s="104" t="s">
        <v>102</v>
      </c>
      <c r="F17" s="104" t="s">
        <v>102</v>
      </c>
      <c r="G17" s="104" t="s">
        <v>102</v>
      </c>
      <c r="H17" s="104" t="s">
        <v>102</v>
      </c>
      <c r="I17" s="104" t="s">
        <v>102</v>
      </c>
      <c r="J17" s="103"/>
      <c r="K17" s="115" t="s">
        <v>104</v>
      </c>
      <c r="L17" s="104" t="s">
        <v>102</v>
      </c>
      <c r="M17" s="112" t="s">
        <v>102</v>
      </c>
      <c r="N17" s="105" t="s">
        <v>102</v>
      </c>
      <c r="O17" s="86"/>
      <c r="P17" s="4"/>
      <c r="Q17" s="4"/>
      <c r="R17" s="4"/>
      <c r="S17" s="185">
        <f t="shared" ref="S17" si="19">COUNTA(C18:R18)</f>
        <v>11</v>
      </c>
      <c r="T17" s="185">
        <f t="shared" ref="T17" si="20">SUM(C18:R18)</f>
        <v>19</v>
      </c>
      <c r="U17" s="185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17-6</v>
      </c>
      <c r="V17" s="187" t="s">
        <v>92</v>
      </c>
      <c r="W17" s="180">
        <f t="shared" si="0"/>
        <v>2.8333333333333335</v>
      </c>
    </row>
    <row r="18" spans="1:23" s="59" customFormat="1" ht="15" customHeight="1">
      <c r="A18" s="182"/>
      <c r="B18" s="190"/>
      <c r="C18" s="101">
        <v>1</v>
      </c>
      <c r="D18" s="101">
        <v>1</v>
      </c>
      <c r="E18" s="101">
        <v>2</v>
      </c>
      <c r="F18" s="101">
        <v>2</v>
      </c>
      <c r="G18" s="101">
        <v>2</v>
      </c>
      <c r="H18" s="101">
        <v>2</v>
      </c>
      <c r="I18" s="101">
        <v>2</v>
      </c>
      <c r="J18" s="106"/>
      <c r="K18" s="102">
        <v>1</v>
      </c>
      <c r="L18" s="101">
        <v>2</v>
      </c>
      <c r="M18" s="113">
        <v>2</v>
      </c>
      <c r="N18" s="107">
        <v>2</v>
      </c>
      <c r="O18" s="87"/>
      <c r="P18" s="12"/>
      <c r="Q18" s="12"/>
      <c r="R18" s="12"/>
      <c r="S18" s="186"/>
      <c r="T18" s="186"/>
      <c r="U18" s="186"/>
      <c r="V18" s="188"/>
      <c r="W18" s="181" t="e">
        <f t="shared" si="0"/>
        <v>#VALUE!</v>
      </c>
    </row>
    <row r="19" spans="1:23" s="58" customFormat="1" ht="15" customHeight="1">
      <c r="A19" s="182" t="s">
        <v>61</v>
      </c>
      <c r="B19" s="189" t="s">
        <v>148</v>
      </c>
      <c r="C19" s="104" t="s">
        <v>104</v>
      </c>
      <c r="D19" s="104" t="s">
        <v>101</v>
      </c>
      <c r="E19" s="104" t="s">
        <v>102</v>
      </c>
      <c r="F19" s="104" t="s">
        <v>103</v>
      </c>
      <c r="G19" s="104" t="s">
        <v>102</v>
      </c>
      <c r="H19" s="104" t="s">
        <v>101</v>
      </c>
      <c r="I19" s="104" t="s">
        <v>102</v>
      </c>
      <c r="J19" s="104" t="s">
        <v>103</v>
      </c>
      <c r="K19" s="103"/>
      <c r="L19" s="112" t="s">
        <v>102</v>
      </c>
      <c r="M19" s="112" t="s">
        <v>102</v>
      </c>
      <c r="N19" s="112" t="s">
        <v>102</v>
      </c>
      <c r="O19" s="86"/>
      <c r="P19" s="4"/>
      <c r="Q19" s="4"/>
      <c r="R19" s="4"/>
      <c r="S19" s="185">
        <f t="shared" ref="S19" si="22">COUNTA(C20:R20)</f>
        <v>11</v>
      </c>
      <c r="T19" s="185">
        <f t="shared" ref="T19" si="23">SUM(C20:R20)</f>
        <v>19</v>
      </c>
      <c r="U19" s="185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17-8</v>
      </c>
      <c r="V19" s="187" t="s">
        <v>129</v>
      </c>
      <c r="W19" s="180">
        <f t="shared" si="0"/>
        <v>2.125</v>
      </c>
    </row>
    <row r="20" spans="1:23" s="59" customFormat="1" ht="15" customHeight="1">
      <c r="A20" s="182"/>
      <c r="B20" s="190"/>
      <c r="C20" s="101">
        <v>1</v>
      </c>
      <c r="D20" s="101">
        <v>1</v>
      </c>
      <c r="E20" s="101">
        <v>2</v>
      </c>
      <c r="F20" s="101">
        <v>2</v>
      </c>
      <c r="G20" s="101">
        <v>2</v>
      </c>
      <c r="H20" s="101">
        <v>1</v>
      </c>
      <c r="I20" s="101">
        <v>2</v>
      </c>
      <c r="J20" s="101">
        <v>2</v>
      </c>
      <c r="K20" s="106"/>
      <c r="L20" s="113">
        <v>2</v>
      </c>
      <c r="M20" s="113">
        <v>2</v>
      </c>
      <c r="N20" s="113">
        <v>2</v>
      </c>
      <c r="O20" s="87"/>
      <c r="P20" s="12"/>
      <c r="Q20" s="12"/>
      <c r="R20" s="12"/>
      <c r="S20" s="186"/>
      <c r="T20" s="186"/>
      <c r="U20" s="186"/>
      <c r="V20" s="188"/>
      <c r="W20" s="181" t="e">
        <f t="shared" si="0"/>
        <v>#VALUE!</v>
      </c>
    </row>
    <row r="21" spans="1:23" s="58" customFormat="1" ht="15" customHeight="1">
      <c r="A21" s="182" t="s">
        <v>62</v>
      </c>
      <c r="B21" s="189" t="s">
        <v>157</v>
      </c>
      <c r="C21" s="104" t="s">
        <v>101</v>
      </c>
      <c r="D21" s="104" t="s">
        <v>101</v>
      </c>
      <c r="E21" s="104" t="s">
        <v>101</v>
      </c>
      <c r="F21" s="104" t="s">
        <v>104</v>
      </c>
      <c r="G21" s="104" t="s">
        <v>102</v>
      </c>
      <c r="H21" s="104" t="s">
        <v>101</v>
      </c>
      <c r="I21" s="115" t="s">
        <v>101</v>
      </c>
      <c r="J21" s="115" t="s">
        <v>101</v>
      </c>
      <c r="K21" s="104" t="s">
        <v>101</v>
      </c>
      <c r="L21" s="103"/>
      <c r="M21" s="105" t="s">
        <v>102</v>
      </c>
      <c r="N21" s="105" t="s">
        <v>103</v>
      </c>
      <c r="O21" s="86"/>
      <c r="P21" s="4"/>
      <c r="Q21" s="4"/>
      <c r="R21" s="4"/>
      <c r="S21" s="185">
        <f t="shared" ref="S21" si="25">COUNTA(C22:R22)</f>
        <v>11</v>
      </c>
      <c r="T21" s="185">
        <f t="shared" ref="T21" si="26">SUM(C22:R22)</f>
        <v>14</v>
      </c>
      <c r="U21" s="185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7-17</v>
      </c>
      <c r="V21" s="187" t="s">
        <v>134</v>
      </c>
      <c r="W21" s="180">
        <f t="shared" si="0"/>
        <v>0.41176470588235292</v>
      </c>
    </row>
    <row r="22" spans="1:23" s="59" customFormat="1" ht="15" customHeight="1">
      <c r="A22" s="182"/>
      <c r="B22" s="190"/>
      <c r="C22" s="101">
        <v>1</v>
      </c>
      <c r="D22" s="101">
        <v>1</v>
      </c>
      <c r="E22" s="101">
        <v>1</v>
      </c>
      <c r="F22" s="101">
        <v>1</v>
      </c>
      <c r="G22" s="101">
        <v>2</v>
      </c>
      <c r="H22" s="101">
        <v>1</v>
      </c>
      <c r="I22" s="102">
        <v>1</v>
      </c>
      <c r="J22" s="102">
        <v>1</v>
      </c>
      <c r="K22" s="101">
        <v>1</v>
      </c>
      <c r="L22" s="106"/>
      <c r="M22" s="107">
        <v>2</v>
      </c>
      <c r="N22" s="107">
        <v>2</v>
      </c>
      <c r="O22" s="87"/>
      <c r="P22" s="12"/>
      <c r="Q22" s="12"/>
      <c r="R22" s="12"/>
      <c r="S22" s="186"/>
      <c r="T22" s="186"/>
      <c r="U22" s="186"/>
      <c r="V22" s="188"/>
      <c r="W22" s="181" t="e">
        <f t="shared" si="0"/>
        <v>#VALUE!</v>
      </c>
    </row>
    <row r="23" spans="1:23" s="58" customFormat="1" ht="15" customHeight="1">
      <c r="A23" s="182" t="s">
        <v>63</v>
      </c>
      <c r="B23" s="189" t="s">
        <v>115</v>
      </c>
      <c r="C23" s="104" t="s">
        <v>101</v>
      </c>
      <c r="D23" s="104" t="s">
        <v>101</v>
      </c>
      <c r="E23" s="104" t="s">
        <v>101</v>
      </c>
      <c r="F23" s="104" t="s">
        <v>101</v>
      </c>
      <c r="G23" s="104" t="s">
        <v>101</v>
      </c>
      <c r="H23" s="104" t="s">
        <v>101</v>
      </c>
      <c r="I23" s="115" t="s">
        <v>101</v>
      </c>
      <c r="J23" s="115" t="s">
        <v>101</v>
      </c>
      <c r="K23" s="115" t="s">
        <v>101</v>
      </c>
      <c r="L23" s="104" t="s">
        <v>101</v>
      </c>
      <c r="M23" s="116"/>
      <c r="N23" s="110" t="s">
        <v>101</v>
      </c>
      <c r="O23" s="86"/>
      <c r="P23" s="4"/>
      <c r="Q23" s="4"/>
      <c r="R23" s="4"/>
      <c r="S23" s="185">
        <f t="shared" ref="S23" si="27">COUNTA(C24:R24)</f>
        <v>11</v>
      </c>
      <c r="T23" s="185">
        <f t="shared" ref="T23" si="28">SUM(C24:R24)</f>
        <v>11</v>
      </c>
      <c r="U23" s="185" t="str">
        <f t="shared" ref="U23" si="29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0-22</v>
      </c>
      <c r="V23" s="187" t="s">
        <v>141</v>
      </c>
      <c r="W23" s="180">
        <f t="shared" si="0"/>
        <v>0</v>
      </c>
    </row>
    <row r="24" spans="1:23" s="59" customFormat="1" ht="15" customHeight="1">
      <c r="A24" s="182"/>
      <c r="B24" s="190"/>
      <c r="C24" s="101">
        <v>1</v>
      </c>
      <c r="D24" s="101">
        <v>1</v>
      </c>
      <c r="E24" s="101">
        <v>1</v>
      </c>
      <c r="F24" s="101">
        <v>1</v>
      </c>
      <c r="G24" s="101">
        <v>1</v>
      </c>
      <c r="H24" s="101">
        <v>1</v>
      </c>
      <c r="I24" s="102">
        <v>1</v>
      </c>
      <c r="J24" s="102">
        <v>1</v>
      </c>
      <c r="K24" s="102">
        <v>1</v>
      </c>
      <c r="L24" s="101">
        <v>1</v>
      </c>
      <c r="M24" s="117"/>
      <c r="N24" s="111">
        <v>1</v>
      </c>
      <c r="O24" s="87"/>
      <c r="P24" s="12"/>
      <c r="Q24" s="12"/>
      <c r="R24" s="12"/>
      <c r="S24" s="186"/>
      <c r="T24" s="186"/>
      <c r="U24" s="186"/>
      <c r="V24" s="188"/>
      <c r="W24" s="181" t="e">
        <f t="shared" si="0"/>
        <v>#VALUE!</v>
      </c>
    </row>
    <row r="25" spans="1:23" ht="15" customHeight="1">
      <c r="A25" s="182" t="s">
        <v>64</v>
      </c>
      <c r="B25" s="189" t="s">
        <v>125</v>
      </c>
      <c r="C25" s="104" t="s">
        <v>101</v>
      </c>
      <c r="D25" s="104" t="s">
        <v>101</v>
      </c>
      <c r="E25" s="118" t="s">
        <v>104</v>
      </c>
      <c r="F25" s="114" t="s">
        <v>101</v>
      </c>
      <c r="G25" s="114" t="s">
        <v>104</v>
      </c>
      <c r="H25" s="114" t="s">
        <v>101</v>
      </c>
      <c r="I25" s="104" t="s">
        <v>102</v>
      </c>
      <c r="J25" s="104" t="s">
        <v>101</v>
      </c>
      <c r="K25" s="112" t="s">
        <v>101</v>
      </c>
      <c r="L25" s="114" t="s">
        <v>104</v>
      </c>
      <c r="M25" s="114" t="s">
        <v>102</v>
      </c>
      <c r="N25" s="116"/>
      <c r="O25" s="86"/>
      <c r="P25" s="4"/>
      <c r="Q25" s="3"/>
      <c r="R25" s="3"/>
      <c r="S25" s="185">
        <f t="shared" ref="S25" si="30">COUNTA(C26:R26)</f>
        <v>11</v>
      </c>
      <c r="T25" s="185">
        <f t="shared" ref="T25" si="31">SUM(C26:R26)</f>
        <v>13</v>
      </c>
      <c r="U25" s="185" t="str">
        <f t="shared" ref="U25" si="3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7-18</v>
      </c>
      <c r="V25" s="187" t="s">
        <v>140</v>
      </c>
      <c r="W25" s="180">
        <f t="shared" si="0"/>
        <v>0.3888888888888889</v>
      </c>
    </row>
    <row r="26" spans="1:23" s="7" customFormat="1" ht="15" customHeight="1">
      <c r="A26" s="182"/>
      <c r="B26" s="190"/>
      <c r="C26" s="101">
        <v>1</v>
      </c>
      <c r="D26" s="101">
        <v>1</v>
      </c>
      <c r="E26" s="102">
        <v>1</v>
      </c>
      <c r="F26" s="101">
        <v>1</v>
      </c>
      <c r="G26" s="101">
        <v>1</v>
      </c>
      <c r="H26" s="101">
        <v>1</v>
      </c>
      <c r="I26" s="101">
        <v>2</v>
      </c>
      <c r="J26" s="101">
        <v>1</v>
      </c>
      <c r="K26" s="113">
        <v>1</v>
      </c>
      <c r="L26" s="101">
        <v>1</v>
      </c>
      <c r="M26" s="101">
        <v>2</v>
      </c>
      <c r="N26" s="117"/>
      <c r="O26" s="87"/>
      <c r="P26" s="12"/>
      <c r="Q26" s="5"/>
      <c r="R26" s="5"/>
      <c r="S26" s="186"/>
      <c r="T26" s="186"/>
      <c r="U26" s="186"/>
      <c r="V26" s="188"/>
      <c r="W26" s="181" t="e">
        <f t="shared" si="0"/>
        <v>#VALUE!</v>
      </c>
    </row>
    <row r="27" spans="1:23" ht="15" customHeight="1">
      <c r="A27" s="182" t="s">
        <v>65</v>
      </c>
      <c r="B27" s="202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2"/>
      <c r="P27" s="4"/>
      <c r="Q27" s="3"/>
      <c r="R27" s="3"/>
      <c r="S27" s="185"/>
      <c r="T27" s="185"/>
      <c r="U27" s="185"/>
      <c r="V27" s="187"/>
      <c r="W27" s="180"/>
    </row>
    <row r="28" spans="1:23" s="7" customFormat="1" ht="15" customHeight="1">
      <c r="A28" s="182"/>
      <c r="B28" s="20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6"/>
      <c r="P28" s="12"/>
      <c r="Q28" s="5"/>
      <c r="R28" s="5"/>
      <c r="S28" s="186"/>
      <c r="T28" s="186"/>
      <c r="U28" s="186"/>
      <c r="V28" s="188"/>
      <c r="W28" s="181"/>
    </row>
    <row r="29" spans="1:23" ht="15" customHeight="1">
      <c r="A29" s="182" t="s">
        <v>66</v>
      </c>
      <c r="B29" s="20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"/>
      <c r="Q29" s="3"/>
      <c r="R29" s="3"/>
      <c r="S29" s="185"/>
      <c r="T29" s="185"/>
      <c r="U29" s="185"/>
      <c r="V29" s="187"/>
      <c r="W29" s="180"/>
    </row>
    <row r="30" spans="1:23" s="7" customFormat="1" ht="15" customHeight="1">
      <c r="A30" s="182"/>
      <c r="B30" s="20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6"/>
      <c r="Q30" s="5"/>
      <c r="R30" s="5"/>
      <c r="S30" s="186"/>
      <c r="T30" s="186"/>
      <c r="U30" s="186"/>
      <c r="V30" s="188"/>
      <c r="W30" s="181"/>
    </row>
    <row r="31" spans="1:23" ht="15" customHeight="1">
      <c r="A31" s="182" t="s">
        <v>67</v>
      </c>
      <c r="B31" s="204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3"/>
      <c r="O31" s="3"/>
      <c r="P31" s="3"/>
      <c r="Q31" s="2"/>
      <c r="R31" s="3"/>
      <c r="S31" s="185"/>
      <c r="T31" s="185"/>
      <c r="U31" s="185"/>
      <c r="V31" s="187"/>
      <c r="W31" s="180"/>
    </row>
    <row r="32" spans="1:23" s="7" customFormat="1" ht="15" customHeight="1">
      <c r="A32" s="182"/>
      <c r="B32" s="205"/>
      <c r="C32" s="5"/>
      <c r="D32" s="5"/>
      <c r="E32" s="5"/>
      <c r="F32" s="5"/>
      <c r="G32" s="12"/>
      <c r="H32" s="12"/>
      <c r="I32" s="12"/>
      <c r="J32" s="12"/>
      <c r="K32" s="12"/>
      <c r="L32" s="12"/>
      <c r="M32" s="12"/>
      <c r="N32" s="5"/>
      <c r="O32" s="5"/>
      <c r="P32" s="5"/>
      <c r="Q32" s="6"/>
      <c r="R32" s="5"/>
      <c r="S32" s="186"/>
      <c r="T32" s="186"/>
      <c r="U32" s="186"/>
      <c r="V32" s="188"/>
      <c r="W32" s="181"/>
    </row>
    <row r="33" spans="1:23" ht="15" customHeight="1">
      <c r="A33" s="182" t="s">
        <v>68</v>
      </c>
      <c r="B33" s="204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3"/>
      <c r="O33" s="3"/>
      <c r="P33" s="3"/>
      <c r="Q33" s="3"/>
      <c r="R33" s="2"/>
      <c r="S33" s="185"/>
      <c r="T33" s="185"/>
      <c r="U33" s="185"/>
      <c r="V33" s="187"/>
      <c r="W33" s="180"/>
    </row>
    <row r="34" spans="1:23" s="7" customFormat="1" ht="15" customHeight="1">
      <c r="A34" s="182"/>
      <c r="B34" s="205"/>
      <c r="C34" s="5"/>
      <c r="D34" s="5"/>
      <c r="E34" s="5"/>
      <c r="F34" s="5"/>
      <c r="G34" s="12"/>
      <c r="H34" s="12"/>
      <c r="I34" s="12"/>
      <c r="J34" s="12"/>
      <c r="K34" s="12"/>
      <c r="L34" s="12"/>
      <c r="M34" s="12"/>
      <c r="N34" s="5"/>
      <c r="O34" s="5"/>
      <c r="P34" s="5"/>
      <c r="Q34" s="5"/>
      <c r="R34" s="6"/>
      <c r="S34" s="186"/>
      <c r="T34" s="186"/>
      <c r="U34" s="186"/>
      <c r="V34" s="188"/>
      <c r="W34" s="181"/>
    </row>
    <row r="36" spans="1:23">
      <c r="A36" s="11"/>
      <c r="D36" t="s">
        <v>24</v>
      </c>
      <c r="J36" s="58" t="s">
        <v>45</v>
      </c>
    </row>
    <row r="38" spans="1:23">
      <c r="D38" t="s">
        <v>142</v>
      </c>
      <c r="G38"/>
      <c r="H38"/>
      <c r="I38"/>
      <c r="J38" t="s">
        <v>159</v>
      </c>
      <c r="K38"/>
    </row>
    <row r="66" spans="2:2">
      <c r="B66" s="50" t="s">
        <v>52</v>
      </c>
    </row>
  </sheetData>
  <mergeCells count="112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S31:S32"/>
    <mergeCell ref="T31:T32"/>
    <mergeCell ref="U31:U32"/>
    <mergeCell ref="V31:V32"/>
    <mergeCell ref="B31:B32"/>
    <mergeCell ref="W27:W28"/>
    <mergeCell ref="A29:A30"/>
    <mergeCell ref="S29:S30"/>
    <mergeCell ref="T29:T30"/>
    <mergeCell ref="U29:U30"/>
    <mergeCell ref="V29:V30"/>
    <mergeCell ref="W29:W30"/>
    <mergeCell ref="A27:A28"/>
    <mergeCell ref="S27:S28"/>
    <mergeCell ref="T27:T28"/>
    <mergeCell ref="U27:U28"/>
    <mergeCell ref="V27:V28"/>
    <mergeCell ref="B29:B30"/>
    <mergeCell ref="B27:B28"/>
    <mergeCell ref="W23:W24"/>
    <mergeCell ref="A25:A26"/>
    <mergeCell ref="S25:S26"/>
    <mergeCell ref="T25:T26"/>
    <mergeCell ref="U25:U26"/>
    <mergeCell ref="V25:V26"/>
    <mergeCell ref="W25:W26"/>
    <mergeCell ref="A23:A24"/>
    <mergeCell ref="S23:S24"/>
    <mergeCell ref="T23:T24"/>
    <mergeCell ref="U23:U24"/>
    <mergeCell ref="V23:V24"/>
    <mergeCell ref="B25:B26"/>
    <mergeCell ref="W19:W20"/>
    <mergeCell ref="A21:A22"/>
    <mergeCell ref="S21:S22"/>
    <mergeCell ref="T21:T22"/>
    <mergeCell ref="U21:U22"/>
    <mergeCell ref="V21:V22"/>
    <mergeCell ref="W21:W22"/>
    <mergeCell ref="A19:A20"/>
    <mergeCell ref="S19:S20"/>
    <mergeCell ref="T19:T20"/>
    <mergeCell ref="U19:U20"/>
    <mergeCell ref="V19:V20"/>
    <mergeCell ref="W15:W16"/>
    <mergeCell ref="A17:A18"/>
    <mergeCell ref="S17:S18"/>
    <mergeCell ref="T17:T18"/>
    <mergeCell ref="U17:U18"/>
    <mergeCell ref="V17:V18"/>
    <mergeCell ref="W17:W18"/>
    <mergeCell ref="A15:A16"/>
    <mergeCell ref="S15:S16"/>
    <mergeCell ref="T15:T16"/>
    <mergeCell ref="U15:U16"/>
    <mergeCell ref="V15:V16"/>
    <mergeCell ref="U7:U8"/>
    <mergeCell ref="V7:V8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W7:W8"/>
    <mergeCell ref="A9:A10"/>
    <mergeCell ref="S9:S10"/>
    <mergeCell ref="T9:T10"/>
    <mergeCell ref="U9:U10"/>
    <mergeCell ref="V9:V10"/>
    <mergeCell ref="W9:W10"/>
    <mergeCell ref="A7:A8"/>
    <mergeCell ref="S7:S8"/>
    <mergeCell ref="T7:T8"/>
    <mergeCell ref="W3:W4"/>
    <mergeCell ref="A5:A6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B7:B8"/>
    <mergeCell ref="B9:B10"/>
    <mergeCell ref="B3:B4"/>
    <mergeCell ref="B23:B24"/>
    <mergeCell ref="B13:B14"/>
    <mergeCell ref="B15:B16"/>
    <mergeCell ref="B17:B18"/>
    <mergeCell ref="B19:B20"/>
    <mergeCell ref="B5:B6"/>
    <mergeCell ref="B21:B22"/>
    <mergeCell ref="B11:B1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10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147</v>
      </c>
      <c r="R1" t="s">
        <v>22</v>
      </c>
      <c r="W1" t="s">
        <v>113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61" t="s">
        <v>51</v>
      </c>
      <c r="T2" s="61" t="s">
        <v>18</v>
      </c>
      <c r="U2" s="61" t="s">
        <v>21</v>
      </c>
      <c r="V2" s="61" t="s">
        <v>19</v>
      </c>
      <c r="W2" s="61" t="s">
        <v>20</v>
      </c>
    </row>
    <row r="3" spans="1:23" ht="15" customHeight="1">
      <c r="A3" s="182" t="s">
        <v>53</v>
      </c>
      <c r="B3" s="208" t="s">
        <v>79</v>
      </c>
      <c r="C3" s="103"/>
      <c r="D3" s="104" t="s">
        <v>101</v>
      </c>
      <c r="E3" s="104" t="s">
        <v>104</v>
      </c>
      <c r="F3" s="104" t="s">
        <v>102</v>
      </c>
      <c r="G3" s="104" t="s">
        <v>102</v>
      </c>
      <c r="H3" s="104" t="s">
        <v>102</v>
      </c>
      <c r="I3" s="104" t="s">
        <v>102</v>
      </c>
      <c r="J3" s="104" t="s">
        <v>102</v>
      </c>
      <c r="K3" s="104" t="s">
        <v>102</v>
      </c>
      <c r="L3" s="104" t="s">
        <v>102</v>
      </c>
      <c r="M3" s="112" t="s">
        <v>103</v>
      </c>
      <c r="N3" s="127" t="s">
        <v>102</v>
      </c>
      <c r="O3" s="3"/>
      <c r="P3" s="3"/>
      <c r="Q3" s="4"/>
      <c r="R3" s="3"/>
      <c r="S3" s="185">
        <f>COUNTA(C4:R4)</f>
        <v>11</v>
      </c>
      <c r="T3" s="185">
        <f>SUM(C4:R4)</f>
        <v>20</v>
      </c>
      <c r="U3" s="18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19-5</v>
      </c>
      <c r="V3" s="210" t="s">
        <v>26</v>
      </c>
      <c r="W3" s="180">
        <f t="shared" ref="W3:W26" si="0">LEFT(U3,SEARCH("-",U3)-1)/RIGHT(U3,LEN(U3)-SEARCH("-",U3))</f>
        <v>3.8</v>
      </c>
    </row>
    <row r="4" spans="1:23" s="7" customFormat="1" ht="15" customHeight="1">
      <c r="A4" s="182"/>
      <c r="B4" s="209"/>
      <c r="C4" s="106"/>
      <c r="D4" s="101">
        <v>1</v>
      </c>
      <c r="E4" s="101">
        <v>1</v>
      </c>
      <c r="F4" s="101">
        <v>2</v>
      </c>
      <c r="G4" s="101">
        <v>2</v>
      </c>
      <c r="H4" s="101">
        <v>2</v>
      </c>
      <c r="I4" s="101">
        <v>2</v>
      </c>
      <c r="J4" s="101">
        <v>2</v>
      </c>
      <c r="K4" s="101">
        <v>2</v>
      </c>
      <c r="L4" s="101">
        <v>2</v>
      </c>
      <c r="M4" s="113">
        <v>2</v>
      </c>
      <c r="N4" s="128">
        <v>2</v>
      </c>
      <c r="O4" s="5"/>
      <c r="P4" s="5"/>
      <c r="Q4" s="12"/>
      <c r="R4" s="5"/>
      <c r="S4" s="186"/>
      <c r="T4" s="186"/>
      <c r="U4" s="186"/>
      <c r="V4" s="211"/>
      <c r="W4" s="181" t="e">
        <f t="shared" si="0"/>
        <v>#VALUE!</v>
      </c>
    </row>
    <row r="5" spans="1:23" ht="15" customHeight="1">
      <c r="A5" s="182" t="s">
        <v>54</v>
      </c>
      <c r="B5" s="208" t="s">
        <v>122</v>
      </c>
      <c r="C5" s="104" t="s">
        <v>102</v>
      </c>
      <c r="D5" s="103"/>
      <c r="E5" s="104" t="s">
        <v>102</v>
      </c>
      <c r="F5" s="104" t="s">
        <v>102</v>
      </c>
      <c r="G5" s="104" t="s">
        <v>103</v>
      </c>
      <c r="H5" s="104" t="s">
        <v>102</v>
      </c>
      <c r="I5" s="104" t="s">
        <v>102</v>
      </c>
      <c r="J5" s="104" t="s">
        <v>102</v>
      </c>
      <c r="K5" s="104" t="s">
        <v>102</v>
      </c>
      <c r="L5" s="104" t="s">
        <v>102</v>
      </c>
      <c r="M5" s="112" t="s">
        <v>102</v>
      </c>
      <c r="N5" s="127" t="s">
        <v>102</v>
      </c>
      <c r="O5" s="3"/>
      <c r="P5" s="3"/>
      <c r="Q5" s="4"/>
      <c r="R5" s="3"/>
      <c r="S5" s="185">
        <f t="shared" ref="S5" si="1">COUNTA(C6:R6)</f>
        <v>11</v>
      </c>
      <c r="T5" s="185">
        <f t="shared" ref="T5" si="2">SUM(C6:R6)</f>
        <v>22</v>
      </c>
      <c r="U5" s="185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22-1</v>
      </c>
      <c r="V5" s="187" t="s">
        <v>91</v>
      </c>
      <c r="W5" s="180">
        <f t="shared" si="0"/>
        <v>22</v>
      </c>
    </row>
    <row r="6" spans="1:23" s="7" customFormat="1" ht="15" customHeight="1">
      <c r="A6" s="182"/>
      <c r="B6" s="209"/>
      <c r="C6" s="101">
        <v>2</v>
      </c>
      <c r="D6" s="106"/>
      <c r="E6" s="101">
        <v>2</v>
      </c>
      <c r="F6" s="101">
        <v>2</v>
      </c>
      <c r="G6" s="101">
        <v>2</v>
      </c>
      <c r="H6" s="101">
        <v>2</v>
      </c>
      <c r="I6" s="101">
        <v>2</v>
      </c>
      <c r="J6" s="101">
        <v>2</v>
      </c>
      <c r="K6" s="101">
        <v>2</v>
      </c>
      <c r="L6" s="101">
        <v>2</v>
      </c>
      <c r="M6" s="113">
        <v>2</v>
      </c>
      <c r="N6" s="128">
        <v>2</v>
      </c>
      <c r="O6" s="5"/>
      <c r="P6" s="5"/>
      <c r="Q6" s="12"/>
      <c r="R6" s="5"/>
      <c r="S6" s="186"/>
      <c r="T6" s="186"/>
      <c r="U6" s="186"/>
      <c r="V6" s="188"/>
      <c r="W6" s="181" t="e">
        <f t="shared" si="0"/>
        <v>#VALUE!</v>
      </c>
    </row>
    <row r="7" spans="1:23" ht="15" customHeight="1">
      <c r="A7" s="182" t="s">
        <v>55</v>
      </c>
      <c r="B7" s="208" t="s">
        <v>121</v>
      </c>
      <c r="C7" s="104" t="s">
        <v>103</v>
      </c>
      <c r="D7" s="104" t="s">
        <v>101</v>
      </c>
      <c r="E7" s="103"/>
      <c r="F7" s="104" t="s">
        <v>102</v>
      </c>
      <c r="G7" s="104" t="s">
        <v>102</v>
      </c>
      <c r="H7" s="104" t="s">
        <v>102</v>
      </c>
      <c r="I7" s="104" t="s">
        <v>102</v>
      </c>
      <c r="J7" s="104" t="s">
        <v>102</v>
      </c>
      <c r="K7" s="104" t="s">
        <v>102</v>
      </c>
      <c r="L7" s="104" t="s">
        <v>102</v>
      </c>
      <c r="M7" s="112" t="s">
        <v>102</v>
      </c>
      <c r="N7" s="127" t="s">
        <v>102</v>
      </c>
      <c r="O7" s="3"/>
      <c r="P7" s="3"/>
      <c r="Q7" s="4"/>
      <c r="R7" s="3"/>
      <c r="S7" s="185">
        <f t="shared" ref="S7" si="4">COUNTA(C8:R8)</f>
        <v>11</v>
      </c>
      <c r="T7" s="185">
        <f t="shared" ref="T7" si="5">SUM(C8:R8)</f>
        <v>21</v>
      </c>
      <c r="U7" s="185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20-3</v>
      </c>
      <c r="V7" s="210" t="s">
        <v>91</v>
      </c>
      <c r="W7" s="180">
        <f t="shared" si="0"/>
        <v>6.666666666666667</v>
      </c>
    </row>
    <row r="8" spans="1:23" s="7" customFormat="1" ht="15" customHeight="1">
      <c r="A8" s="182"/>
      <c r="B8" s="209"/>
      <c r="C8" s="101">
        <v>2</v>
      </c>
      <c r="D8" s="101">
        <v>1</v>
      </c>
      <c r="E8" s="106"/>
      <c r="F8" s="101">
        <v>2</v>
      </c>
      <c r="G8" s="101">
        <v>2</v>
      </c>
      <c r="H8" s="101">
        <v>2</v>
      </c>
      <c r="I8" s="101">
        <v>2</v>
      </c>
      <c r="J8" s="101">
        <v>2</v>
      </c>
      <c r="K8" s="101">
        <v>2</v>
      </c>
      <c r="L8" s="101">
        <v>2</v>
      </c>
      <c r="M8" s="113">
        <v>2</v>
      </c>
      <c r="N8" s="128">
        <v>2</v>
      </c>
      <c r="O8" s="5"/>
      <c r="P8" s="5"/>
      <c r="Q8" s="12"/>
      <c r="R8" s="5"/>
      <c r="S8" s="186"/>
      <c r="T8" s="186"/>
      <c r="U8" s="186"/>
      <c r="V8" s="211"/>
      <c r="W8" s="181" t="e">
        <f t="shared" si="0"/>
        <v>#VALUE!</v>
      </c>
    </row>
    <row r="9" spans="1:23" ht="15" customHeight="1">
      <c r="A9" s="182" t="s">
        <v>56</v>
      </c>
      <c r="B9" s="208" t="s">
        <v>124</v>
      </c>
      <c r="C9" s="104" t="s">
        <v>101</v>
      </c>
      <c r="D9" s="104" t="s">
        <v>101</v>
      </c>
      <c r="E9" s="104" t="s">
        <v>101</v>
      </c>
      <c r="F9" s="103"/>
      <c r="G9" s="104" t="s">
        <v>101</v>
      </c>
      <c r="H9" s="104" t="s">
        <v>103</v>
      </c>
      <c r="I9" s="104" t="s">
        <v>102</v>
      </c>
      <c r="J9" s="104" t="s">
        <v>102</v>
      </c>
      <c r="K9" s="104" t="s">
        <v>103</v>
      </c>
      <c r="L9" s="104" t="s">
        <v>102</v>
      </c>
      <c r="M9" s="105" t="s">
        <v>102</v>
      </c>
      <c r="N9" s="127" t="s">
        <v>103</v>
      </c>
      <c r="O9" s="3"/>
      <c r="P9" s="3"/>
      <c r="Q9" s="3"/>
      <c r="R9" s="3"/>
      <c r="S9" s="185">
        <f t="shared" ref="S9" si="7">COUNTA(C10:R10)</f>
        <v>11</v>
      </c>
      <c r="T9" s="185">
        <f t="shared" ref="T9" si="8">SUM(C10:R10)</f>
        <v>17</v>
      </c>
      <c r="U9" s="185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14-11</v>
      </c>
      <c r="V9" s="187" t="s">
        <v>92</v>
      </c>
      <c r="W9" s="180">
        <f t="shared" si="0"/>
        <v>1.2727272727272727</v>
      </c>
    </row>
    <row r="10" spans="1:23" s="7" customFormat="1" ht="15" customHeight="1">
      <c r="A10" s="182"/>
      <c r="B10" s="209"/>
      <c r="C10" s="101">
        <v>0</v>
      </c>
      <c r="D10" s="101">
        <v>1</v>
      </c>
      <c r="E10" s="101">
        <v>1</v>
      </c>
      <c r="F10" s="106"/>
      <c r="G10" s="101">
        <v>1</v>
      </c>
      <c r="H10" s="101">
        <v>2</v>
      </c>
      <c r="I10" s="101">
        <v>2</v>
      </c>
      <c r="J10" s="101">
        <v>2</v>
      </c>
      <c r="K10" s="101">
        <v>2</v>
      </c>
      <c r="L10" s="101">
        <v>2</v>
      </c>
      <c r="M10" s="107">
        <v>2</v>
      </c>
      <c r="N10" s="128">
        <v>2</v>
      </c>
      <c r="O10" s="5"/>
      <c r="P10" s="5"/>
      <c r="Q10" s="5"/>
      <c r="R10" s="5"/>
      <c r="S10" s="186"/>
      <c r="T10" s="186"/>
      <c r="U10" s="186"/>
      <c r="V10" s="188"/>
      <c r="W10" s="181" t="e">
        <f t="shared" si="0"/>
        <v>#VALUE!</v>
      </c>
    </row>
    <row r="11" spans="1:23" ht="15" customHeight="1">
      <c r="A11" s="182" t="s">
        <v>57</v>
      </c>
      <c r="B11" s="208" t="s">
        <v>150</v>
      </c>
      <c r="C11" s="104" t="s">
        <v>101</v>
      </c>
      <c r="D11" s="104" t="s">
        <v>104</v>
      </c>
      <c r="E11" s="104" t="s">
        <v>101</v>
      </c>
      <c r="F11" s="104" t="s">
        <v>102</v>
      </c>
      <c r="G11" s="103"/>
      <c r="H11" s="104" t="s">
        <v>102</v>
      </c>
      <c r="I11" s="104" t="s">
        <v>102</v>
      </c>
      <c r="J11" s="104" t="s">
        <v>102</v>
      </c>
      <c r="K11" s="104" t="s">
        <v>102</v>
      </c>
      <c r="L11" s="104" t="s">
        <v>102</v>
      </c>
      <c r="M11" s="112" t="s">
        <v>102</v>
      </c>
      <c r="N11" s="127" t="s">
        <v>102</v>
      </c>
      <c r="O11" s="3"/>
      <c r="P11" s="3"/>
      <c r="Q11" s="3"/>
      <c r="R11" s="3"/>
      <c r="S11" s="185">
        <f t="shared" ref="S11" si="10">COUNTA(C12:R12)</f>
        <v>11</v>
      </c>
      <c r="T11" s="185">
        <f t="shared" ref="T11" si="11">SUM(C12:R12)</f>
        <v>19</v>
      </c>
      <c r="U11" s="185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17-6</v>
      </c>
      <c r="V11" s="187" t="s">
        <v>26</v>
      </c>
      <c r="W11" s="180">
        <f t="shared" si="0"/>
        <v>2.8333333333333335</v>
      </c>
    </row>
    <row r="12" spans="1:23" s="7" customFormat="1" ht="15" customHeight="1">
      <c r="A12" s="182"/>
      <c r="B12" s="209"/>
      <c r="C12" s="101">
        <v>1</v>
      </c>
      <c r="D12" s="101">
        <v>1</v>
      </c>
      <c r="E12" s="101">
        <v>1</v>
      </c>
      <c r="F12" s="101">
        <v>2</v>
      </c>
      <c r="G12" s="106"/>
      <c r="H12" s="101">
        <v>2</v>
      </c>
      <c r="I12" s="101">
        <v>2</v>
      </c>
      <c r="J12" s="101">
        <v>2</v>
      </c>
      <c r="K12" s="101">
        <v>2</v>
      </c>
      <c r="L12" s="101">
        <v>2</v>
      </c>
      <c r="M12" s="113">
        <v>2</v>
      </c>
      <c r="N12" s="128">
        <v>2</v>
      </c>
      <c r="O12" s="5"/>
      <c r="P12" s="5"/>
      <c r="Q12" s="5"/>
      <c r="R12" s="5"/>
      <c r="S12" s="186"/>
      <c r="T12" s="186"/>
      <c r="U12" s="186"/>
      <c r="V12" s="188"/>
      <c r="W12" s="181" t="e">
        <f t="shared" si="0"/>
        <v>#VALUE!</v>
      </c>
    </row>
    <row r="13" spans="1:23" ht="15" customHeight="1">
      <c r="A13" s="182" t="s">
        <v>58</v>
      </c>
      <c r="B13" s="208" t="s">
        <v>149</v>
      </c>
      <c r="C13" s="104" t="s">
        <v>101</v>
      </c>
      <c r="D13" s="104" t="s">
        <v>101</v>
      </c>
      <c r="E13" s="104" t="s">
        <v>101</v>
      </c>
      <c r="F13" s="104" t="s">
        <v>104</v>
      </c>
      <c r="G13" s="104" t="s">
        <v>101</v>
      </c>
      <c r="H13" s="103"/>
      <c r="I13" s="104" t="s">
        <v>102</v>
      </c>
      <c r="J13" s="104" t="s">
        <v>101</v>
      </c>
      <c r="K13" s="104" t="s">
        <v>101</v>
      </c>
      <c r="L13" s="115" t="s">
        <v>101</v>
      </c>
      <c r="M13" s="112" t="s">
        <v>102</v>
      </c>
      <c r="N13" s="127" t="s">
        <v>102</v>
      </c>
      <c r="O13" s="3"/>
      <c r="P13" s="3"/>
      <c r="Q13" s="3"/>
      <c r="R13" s="3"/>
      <c r="S13" s="185">
        <f t="shared" ref="S13" si="13">COUNTA(C14:R14)</f>
        <v>11</v>
      </c>
      <c r="T13" s="185">
        <f t="shared" ref="T13" si="14">SUM(C14:R14)</f>
        <v>11</v>
      </c>
      <c r="U13" s="185" t="str">
        <f t="shared" ref="U13" si="15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7-16</v>
      </c>
      <c r="V13" s="187" t="s">
        <v>131</v>
      </c>
      <c r="W13" s="180">
        <f t="shared" si="0"/>
        <v>0.4375</v>
      </c>
    </row>
    <row r="14" spans="1:23" s="7" customFormat="1" ht="15" customHeight="1">
      <c r="A14" s="182"/>
      <c r="B14" s="209"/>
      <c r="C14" s="101">
        <v>1</v>
      </c>
      <c r="D14" s="101">
        <v>1</v>
      </c>
      <c r="E14" s="101">
        <v>1</v>
      </c>
      <c r="F14" s="101">
        <v>1</v>
      </c>
      <c r="G14" s="101">
        <v>1</v>
      </c>
      <c r="H14" s="106"/>
      <c r="I14" s="101">
        <v>2</v>
      </c>
      <c r="J14" s="101">
        <v>0</v>
      </c>
      <c r="K14" s="101">
        <v>0</v>
      </c>
      <c r="L14" s="102">
        <v>0</v>
      </c>
      <c r="M14" s="113">
        <v>2</v>
      </c>
      <c r="N14" s="128">
        <v>2</v>
      </c>
      <c r="O14" s="5"/>
      <c r="P14" s="5"/>
      <c r="Q14" s="5"/>
      <c r="R14" s="5"/>
      <c r="S14" s="186"/>
      <c r="T14" s="186"/>
      <c r="U14" s="186"/>
      <c r="V14" s="188"/>
      <c r="W14" s="181" t="e">
        <f t="shared" si="0"/>
        <v>#VALUE!</v>
      </c>
    </row>
    <row r="15" spans="1:23" ht="15" customHeight="1">
      <c r="A15" s="182" t="s">
        <v>59</v>
      </c>
      <c r="B15" s="208" t="s">
        <v>151</v>
      </c>
      <c r="C15" s="104" t="s">
        <v>101</v>
      </c>
      <c r="D15" s="104" t="s">
        <v>101</v>
      </c>
      <c r="E15" s="104" t="s">
        <v>101</v>
      </c>
      <c r="F15" s="104" t="s">
        <v>101</v>
      </c>
      <c r="G15" s="104" t="s">
        <v>101</v>
      </c>
      <c r="H15" s="104" t="s">
        <v>101</v>
      </c>
      <c r="I15" s="103"/>
      <c r="J15" s="104" t="s">
        <v>102</v>
      </c>
      <c r="K15" s="104" t="s">
        <v>102</v>
      </c>
      <c r="L15" s="104" t="s">
        <v>103</v>
      </c>
      <c r="M15" s="112" t="s">
        <v>102</v>
      </c>
      <c r="N15" s="118" t="s">
        <v>102</v>
      </c>
      <c r="O15" s="3"/>
      <c r="P15" s="3"/>
      <c r="Q15" s="3"/>
      <c r="R15" s="3"/>
      <c r="S15" s="185">
        <f t="shared" ref="S15" si="16">COUNTA(C16:R16)</f>
        <v>11</v>
      </c>
      <c r="T15" s="185">
        <f t="shared" ref="T15" si="17">SUM(C16:R16)</f>
        <v>16</v>
      </c>
      <c r="U15" s="185" t="str">
        <f t="shared" ref="U15" si="18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10-13</v>
      </c>
      <c r="V15" s="187" t="s">
        <v>129</v>
      </c>
      <c r="W15" s="180">
        <f t="shared" si="0"/>
        <v>0.76923076923076927</v>
      </c>
    </row>
    <row r="16" spans="1:23" s="7" customFormat="1" ht="15" customHeight="1">
      <c r="A16" s="182"/>
      <c r="B16" s="209"/>
      <c r="C16" s="101">
        <v>1</v>
      </c>
      <c r="D16" s="101">
        <v>1</v>
      </c>
      <c r="E16" s="101">
        <v>1</v>
      </c>
      <c r="F16" s="101">
        <v>1</v>
      </c>
      <c r="G16" s="101">
        <v>1</v>
      </c>
      <c r="H16" s="101">
        <v>1</v>
      </c>
      <c r="I16" s="106"/>
      <c r="J16" s="101">
        <v>2</v>
      </c>
      <c r="K16" s="101">
        <v>2</v>
      </c>
      <c r="L16" s="101">
        <v>2</v>
      </c>
      <c r="M16" s="113">
        <v>2</v>
      </c>
      <c r="N16" s="102">
        <v>2</v>
      </c>
      <c r="O16" s="5"/>
      <c r="P16" s="5"/>
      <c r="Q16" s="5"/>
      <c r="R16" s="5"/>
      <c r="S16" s="186"/>
      <c r="T16" s="186"/>
      <c r="U16" s="186"/>
      <c r="V16" s="188"/>
      <c r="W16" s="181" t="e">
        <f t="shared" si="0"/>
        <v>#VALUE!</v>
      </c>
    </row>
    <row r="17" spans="1:23" ht="15" customHeight="1">
      <c r="A17" s="182" t="s">
        <v>60</v>
      </c>
      <c r="B17" s="208" t="s">
        <v>126</v>
      </c>
      <c r="C17" s="104" t="s">
        <v>101</v>
      </c>
      <c r="D17" s="104" t="s">
        <v>101</v>
      </c>
      <c r="E17" s="104" t="s">
        <v>101</v>
      </c>
      <c r="F17" s="104" t="s">
        <v>101</v>
      </c>
      <c r="G17" s="104" t="s">
        <v>101</v>
      </c>
      <c r="H17" s="104" t="s">
        <v>101</v>
      </c>
      <c r="I17" s="104" t="s">
        <v>101</v>
      </c>
      <c r="J17" s="103"/>
      <c r="K17" s="115" t="s">
        <v>101</v>
      </c>
      <c r="L17" s="104" t="s">
        <v>101</v>
      </c>
      <c r="M17" s="112" t="s">
        <v>101</v>
      </c>
      <c r="N17" s="104" t="s">
        <v>101</v>
      </c>
      <c r="O17" s="3"/>
      <c r="P17" s="3"/>
      <c r="Q17" s="3"/>
      <c r="R17" s="3"/>
      <c r="S17" s="185">
        <f t="shared" ref="S17" si="19">COUNTA(C18:R18)</f>
        <v>11</v>
      </c>
      <c r="T17" s="185">
        <f t="shared" ref="T17" si="20">SUM(C18:R18)</f>
        <v>4</v>
      </c>
      <c r="U17" s="185" t="str">
        <f t="shared" ref="U17" si="21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0-22</v>
      </c>
      <c r="V17" s="210" t="s">
        <v>130</v>
      </c>
      <c r="W17" s="180">
        <f t="shared" si="0"/>
        <v>0</v>
      </c>
    </row>
    <row r="18" spans="1:23" s="7" customFormat="1" ht="15" customHeight="1">
      <c r="A18" s="182"/>
      <c r="B18" s="209"/>
      <c r="C18" s="101">
        <v>0</v>
      </c>
      <c r="D18" s="101">
        <v>1</v>
      </c>
      <c r="E18" s="101">
        <v>1</v>
      </c>
      <c r="F18" s="101">
        <v>1</v>
      </c>
      <c r="G18" s="101">
        <v>1</v>
      </c>
      <c r="H18" s="101">
        <v>0</v>
      </c>
      <c r="I18" s="101">
        <v>0</v>
      </c>
      <c r="J18" s="106"/>
      <c r="K18" s="102">
        <v>0</v>
      </c>
      <c r="L18" s="101">
        <v>0</v>
      </c>
      <c r="M18" s="113">
        <v>0</v>
      </c>
      <c r="N18" s="101">
        <v>0</v>
      </c>
      <c r="O18" s="5"/>
      <c r="P18" s="5"/>
      <c r="Q18" s="5"/>
      <c r="R18" s="5"/>
      <c r="S18" s="186"/>
      <c r="T18" s="186"/>
      <c r="U18" s="186"/>
      <c r="V18" s="211"/>
      <c r="W18" s="181" t="e">
        <f t="shared" si="0"/>
        <v>#VALUE!</v>
      </c>
    </row>
    <row r="19" spans="1:23" ht="15" customHeight="1">
      <c r="A19" s="182" t="s">
        <v>61</v>
      </c>
      <c r="B19" s="208" t="s">
        <v>152</v>
      </c>
      <c r="C19" s="104" t="s">
        <v>101</v>
      </c>
      <c r="D19" s="104" t="s">
        <v>101</v>
      </c>
      <c r="E19" s="104" t="s">
        <v>101</v>
      </c>
      <c r="F19" s="104" t="s">
        <v>104</v>
      </c>
      <c r="G19" s="104" t="s">
        <v>101</v>
      </c>
      <c r="H19" s="104" t="s">
        <v>101</v>
      </c>
      <c r="I19" s="115" t="s">
        <v>101</v>
      </c>
      <c r="J19" s="115" t="s">
        <v>102</v>
      </c>
      <c r="K19" s="103"/>
      <c r="L19" s="104" t="s">
        <v>102</v>
      </c>
      <c r="M19" s="112" t="s">
        <v>103</v>
      </c>
      <c r="N19" s="127" t="s">
        <v>103</v>
      </c>
      <c r="O19" s="3"/>
      <c r="P19" s="3"/>
      <c r="Q19" s="3"/>
      <c r="R19" s="3"/>
      <c r="S19" s="185">
        <f t="shared" ref="S19" si="22">COUNTA(C20:R20)</f>
        <v>11</v>
      </c>
      <c r="T19" s="185">
        <f t="shared" ref="T19" si="23">SUM(C20:R20)</f>
        <v>12</v>
      </c>
      <c r="U19" s="185" t="str">
        <f t="shared" ref="U19" si="24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9-16</v>
      </c>
      <c r="V19" s="187" t="s">
        <v>130</v>
      </c>
      <c r="W19" s="180">
        <f t="shared" si="0"/>
        <v>0.5625</v>
      </c>
    </row>
    <row r="20" spans="1:23" s="7" customFormat="1" ht="15" customHeight="1">
      <c r="A20" s="182"/>
      <c r="B20" s="209"/>
      <c r="C20" s="101">
        <v>1</v>
      </c>
      <c r="D20" s="101">
        <v>1</v>
      </c>
      <c r="E20" s="101">
        <v>1</v>
      </c>
      <c r="F20" s="101">
        <v>1</v>
      </c>
      <c r="G20" s="101">
        <v>0</v>
      </c>
      <c r="H20" s="101">
        <v>0</v>
      </c>
      <c r="I20" s="102">
        <v>0</v>
      </c>
      <c r="J20" s="102">
        <v>2</v>
      </c>
      <c r="K20" s="106"/>
      <c r="L20" s="101">
        <v>2</v>
      </c>
      <c r="M20" s="113">
        <v>2</v>
      </c>
      <c r="N20" s="128">
        <v>2</v>
      </c>
      <c r="O20" s="5"/>
      <c r="P20" s="5"/>
      <c r="Q20" s="5"/>
      <c r="R20" s="5"/>
      <c r="S20" s="186"/>
      <c r="T20" s="186"/>
      <c r="U20" s="186"/>
      <c r="V20" s="188"/>
      <c r="W20" s="181" t="e">
        <f t="shared" si="0"/>
        <v>#VALUE!</v>
      </c>
    </row>
    <row r="21" spans="1:23" ht="15" customHeight="1">
      <c r="A21" s="182" t="s">
        <v>62</v>
      </c>
      <c r="B21" s="208" t="s">
        <v>158</v>
      </c>
      <c r="C21" s="104" t="s">
        <v>101</v>
      </c>
      <c r="D21" s="104" t="s">
        <v>101</v>
      </c>
      <c r="E21" s="104" t="s">
        <v>101</v>
      </c>
      <c r="F21" s="104" t="s">
        <v>101</v>
      </c>
      <c r="G21" s="104" t="s">
        <v>101</v>
      </c>
      <c r="H21" s="115" t="s">
        <v>101</v>
      </c>
      <c r="I21" s="115" t="s">
        <v>104</v>
      </c>
      <c r="J21" s="115" t="s">
        <v>102</v>
      </c>
      <c r="K21" s="104" t="s">
        <v>101</v>
      </c>
      <c r="L21" s="103"/>
      <c r="M21" s="112" t="s">
        <v>101</v>
      </c>
      <c r="N21" s="127" t="s">
        <v>101</v>
      </c>
      <c r="O21" s="3"/>
      <c r="P21" s="3"/>
      <c r="Q21" s="3"/>
      <c r="R21" s="3"/>
      <c r="S21" s="185">
        <f t="shared" ref="S21" si="25">COUNTA(C22:R22)</f>
        <v>11</v>
      </c>
      <c r="T21" s="185">
        <f t="shared" ref="T21" si="26">SUM(C22:R22)</f>
        <v>9</v>
      </c>
      <c r="U21" s="185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3-20</v>
      </c>
      <c r="V21" s="187" t="s">
        <v>132</v>
      </c>
      <c r="W21" s="180">
        <f t="shared" si="0"/>
        <v>0.15</v>
      </c>
    </row>
    <row r="22" spans="1:23" s="7" customFormat="1" ht="15" customHeight="1">
      <c r="A22" s="182"/>
      <c r="B22" s="209"/>
      <c r="C22" s="101">
        <v>1</v>
      </c>
      <c r="D22" s="101">
        <v>1</v>
      </c>
      <c r="E22" s="101">
        <v>1</v>
      </c>
      <c r="F22" s="101">
        <v>0</v>
      </c>
      <c r="G22" s="101">
        <v>0</v>
      </c>
      <c r="H22" s="102">
        <v>0</v>
      </c>
      <c r="I22" s="102">
        <v>1</v>
      </c>
      <c r="J22" s="102">
        <v>2</v>
      </c>
      <c r="K22" s="101">
        <v>1</v>
      </c>
      <c r="L22" s="106"/>
      <c r="M22" s="113">
        <v>1</v>
      </c>
      <c r="N22" s="128">
        <v>1</v>
      </c>
      <c r="O22" s="5"/>
      <c r="P22" s="5"/>
      <c r="Q22" s="5"/>
      <c r="R22" s="5"/>
      <c r="S22" s="186"/>
      <c r="T22" s="186"/>
      <c r="U22" s="186"/>
      <c r="V22" s="188"/>
      <c r="W22" s="181" t="e">
        <f t="shared" si="0"/>
        <v>#VALUE!</v>
      </c>
    </row>
    <row r="23" spans="1:23" ht="15" customHeight="1">
      <c r="A23" s="182" t="s">
        <v>63</v>
      </c>
      <c r="B23" s="208" t="s">
        <v>120</v>
      </c>
      <c r="C23" s="115" t="s">
        <v>104</v>
      </c>
      <c r="D23" s="115" t="s">
        <v>101</v>
      </c>
      <c r="E23" s="115" t="s">
        <v>101</v>
      </c>
      <c r="F23" s="115" t="s">
        <v>101</v>
      </c>
      <c r="G23" s="115" t="s">
        <v>101</v>
      </c>
      <c r="H23" s="115" t="s">
        <v>101</v>
      </c>
      <c r="I23" s="115" t="s">
        <v>101</v>
      </c>
      <c r="J23" s="115" t="s">
        <v>102</v>
      </c>
      <c r="K23" s="115" t="s">
        <v>104</v>
      </c>
      <c r="L23" s="115" t="s">
        <v>102</v>
      </c>
      <c r="M23" s="116"/>
      <c r="N23" s="127" t="s">
        <v>102</v>
      </c>
      <c r="O23" s="3"/>
      <c r="P23" s="3"/>
      <c r="Q23" s="3"/>
      <c r="R23" s="3"/>
      <c r="S23" s="185">
        <f t="shared" ref="S23" si="27">COUNTA(C24:R24)</f>
        <v>11</v>
      </c>
      <c r="T23" s="185">
        <f t="shared" ref="T23" si="28">SUM(C24:R24)</f>
        <v>14</v>
      </c>
      <c r="U23" s="185" t="str">
        <f t="shared" ref="U23" si="29">VALUE(SUM(IF(ISBLANK(C23),0,LEFT(C23,SEARCH(":",C23)-1)),IF(ISBLANK(D23),0,LEFT(D23,SEARCH(":",D23)-1)),IF(ISBLANK(E23),0,LEFT(E23,SEARCH(":",E23)-1)),IF(ISBLANK(F23),0,LEFT(F23,SEARCH(":",F23)-1)),IF(ISBLANK(G23),0,LEFT(G23,SEARCH(":",G23)-1)),IF(ISBLANK(H23),0,LEFT(H23,SEARCH(":",H23)-1)),IF(ISBLANK(I23),0,LEFT(I23,SEARCH(":",I23)-1)),IF(ISBLANK(J23),0,LEFT(J23,SEARCH(":",J23)-1)),IF(ISBLANK(K23),0,LEFT(K23,SEARCH(":",K23)-1)),IF(ISBLANK(L23),0,LEFT(L23,SEARCH(":",L23)-1)),IF(ISBLANK(M23),0,LEFT(M23,SEARCH(":",M23)-1)),IF(ISBLANK(N23),0,LEFT(N23,SEARCH(":",N23)-1)),IF(ISBLANK(O23),0,LEFT(O23,SEARCH(":",O23)-1)),IF(ISBLANK(P23),0,LEFT(P23,SEARCH(":",P23)-1)),IF(ISBLANK(Q23),0,LEFT(Q23,SEARCH(":",Q23)-1)),IF(ISBLANK(R23),0,LEFT(R23,SEARCH(":",R23)-1)),))&amp;"-"&amp;VALUE(SUM(IF(ISBLANK(C23),0,RIGHT(C23,SEARCH(":",C23)-1)),IF(ISBLANK(D23),0,RIGHT(D23,SEARCH(":",D23)-1)),IF(ISBLANK(E23),0,RIGHT(E23,SEARCH(":",E23)-1)),IF(ISBLANK(F23),0,RIGHT(F23,SEARCH(":",F23)-1)),IF(ISBLANK(G23),0,RIGHT(G23,SEARCH(":",G23)-1)),IF(ISBLANK(H23),0,RIGHT(H23,SEARCH(":",H23)-1)),IF(ISBLANK(I23),0,RIGHT(I23,SEARCH(":",I23)-1)),IF(ISBLANK(J23),0,RIGHT(J23,SEARCH(":",J23)-1)),IF(ISBLANK(K23),0,RIGHT(K23,SEARCH(":",K23)-1)),IF(ISBLANK(L23),0,RIGHT(L23,SEARCH(":",L23)-1)),IF(ISBLANK(M23),0,RIGHT(M23,SEARCH(":",M23)-1)),IF(ISBLANK(N23),0,RIGHT(N23,SEARCH(":",N23)-1)),IF(ISBLANK(O23),0,RIGHT(O23,SEARCH(":",O23)-1)),IF(ISBLANK(P23),0,RIGHT(P23,SEARCH(":",P23)-1)),IF(ISBLANK(Q23),0,RIGHT(Q23,SEARCH(":",Q23)-1)),IF(ISBLANK(R23),0,RIGHT(R23,SEARCH(":",R23)-1))))</f>
        <v>8-16</v>
      </c>
      <c r="V23" s="210" t="s">
        <v>92</v>
      </c>
      <c r="W23" s="180">
        <f t="shared" si="0"/>
        <v>0.5</v>
      </c>
    </row>
    <row r="24" spans="1:23" s="7" customFormat="1" ht="15" customHeight="1">
      <c r="A24" s="182"/>
      <c r="B24" s="209"/>
      <c r="C24" s="102">
        <v>1</v>
      </c>
      <c r="D24" s="102">
        <v>1</v>
      </c>
      <c r="E24" s="102">
        <v>1</v>
      </c>
      <c r="F24" s="102">
        <v>1</v>
      </c>
      <c r="G24" s="102">
        <v>1</v>
      </c>
      <c r="H24" s="102">
        <v>1</v>
      </c>
      <c r="I24" s="102">
        <v>1</v>
      </c>
      <c r="J24" s="102">
        <v>2</v>
      </c>
      <c r="K24" s="102">
        <v>1</v>
      </c>
      <c r="L24" s="102">
        <v>2</v>
      </c>
      <c r="M24" s="117"/>
      <c r="N24" s="128">
        <v>2</v>
      </c>
      <c r="O24" s="5"/>
      <c r="P24" s="5"/>
      <c r="Q24" s="5"/>
      <c r="R24" s="5"/>
      <c r="S24" s="186"/>
      <c r="T24" s="186"/>
      <c r="U24" s="186"/>
      <c r="V24" s="211"/>
      <c r="W24" s="181" t="e">
        <f t="shared" si="0"/>
        <v>#VALUE!</v>
      </c>
    </row>
    <row r="25" spans="1:23" ht="15" customHeight="1">
      <c r="A25" s="182" t="s">
        <v>64</v>
      </c>
      <c r="B25" s="208" t="s">
        <v>123</v>
      </c>
      <c r="C25" s="118" t="s">
        <v>101</v>
      </c>
      <c r="D25" s="118" t="s">
        <v>101</v>
      </c>
      <c r="E25" s="118" t="s">
        <v>101</v>
      </c>
      <c r="F25" s="118" t="s">
        <v>104</v>
      </c>
      <c r="G25" s="118" t="s">
        <v>101</v>
      </c>
      <c r="H25" s="118" t="s">
        <v>101</v>
      </c>
      <c r="I25" s="118" t="s">
        <v>101</v>
      </c>
      <c r="J25" s="118" t="s">
        <v>102</v>
      </c>
      <c r="K25" s="118" t="s">
        <v>104</v>
      </c>
      <c r="L25" s="118" t="s">
        <v>102</v>
      </c>
      <c r="M25" s="118" t="s">
        <v>101</v>
      </c>
      <c r="N25" s="103"/>
      <c r="O25" s="3"/>
      <c r="P25" s="3"/>
      <c r="Q25" s="3"/>
      <c r="R25" s="3"/>
      <c r="S25" s="185">
        <f t="shared" ref="S25" si="30">COUNTA(C26:R26)</f>
        <v>11</v>
      </c>
      <c r="T25" s="185">
        <f t="shared" ref="T25" si="31">SUM(C26:R26)</f>
        <v>9</v>
      </c>
      <c r="U25" s="185" t="str">
        <f t="shared" ref="U25" si="32">VALUE(SUM(IF(ISBLANK(C25),0,LEFT(C25,SEARCH(":",C25)-1)),IF(ISBLANK(D25),0,LEFT(D25,SEARCH(":",D25)-1)),IF(ISBLANK(E25),0,LEFT(E25,SEARCH(":",E25)-1)),IF(ISBLANK(F25),0,LEFT(F25,SEARCH(":",F25)-1)),IF(ISBLANK(G25),0,LEFT(G25,SEARCH(":",G25)-1)),IF(ISBLANK(H25),0,LEFT(H25,SEARCH(":",H25)-1)),IF(ISBLANK(I25),0,LEFT(I25,SEARCH(":",I25)-1)),IF(ISBLANK(J25),0,LEFT(J25,SEARCH(":",J25)-1)),IF(ISBLANK(K25),0,LEFT(K25,SEARCH(":",K25)-1)),IF(ISBLANK(L25),0,LEFT(L25,SEARCH(":",L25)-1)),IF(ISBLANK(M25),0,LEFT(M25,SEARCH(":",M25)-1)),IF(ISBLANK(N25),0,LEFT(N25,SEARCH(":",N25)-1)),IF(ISBLANK(O25),0,LEFT(O25,SEARCH(":",O25)-1)),IF(ISBLANK(P25),0,LEFT(P25,SEARCH(":",P25)-1)),IF(ISBLANK(Q25),0,LEFT(Q25,SEARCH(":",Q25)-1)),IF(ISBLANK(R25),0,LEFT(R25,SEARCH(":",R25)-1)),))&amp;"-"&amp;VALUE(SUM(IF(ISBLANK(C25),0,RIGHT(C25,SEARCH(":",C25)-1)),IF(ISBLANK(D25),0,RIGHT(D25,SEARCH(":",D25)-1)),IF(ISBLANK(E25),0,RIGHT(E25,SEARCH(":",E25)-1)),IF(ISBLANK(F25),0,RIGHT(F25,SEARCH(":",F25)-1)),IF(ISBLANK(G25),0,RIGHT(G25,SEARCH(":",G25)-1)),IF(ISBLANK(H25),0,RIGHT(H25,SEARCH(":",H25)-1)),IF(ISBLANK(I25),0,RIGHT(I25,SEARCH(":",I25)-1)),IF(ISBLANK(J25),0,RIGHT(J25,SEARCH(":",J25)-1)),IF(ISBLANK(K25),0,RIGHT(K25,SEARCH(":",K25)-1)),IF(ISBLANK(L25),0,RIGHT(L25,SEARCH(":",L25)-1)),IF(ISBLANK(M25),0,RIGHT(M25,SEARCH(":",M25)-1)),IF(ISBLANK(N25),0,RIGHT(N25,SEARCH(":",N25)-1)),IF(ISBLANK(O25),0,RIGHT(O25,SEARCH(":",O25)-1)),IF(ISBLANK(P25),0,RIGHT(P25,SEARCH(":",P25)-1)),IF(ISBLANK(Q25),0,RIGHT(Q25,SEARCH(":",Q25)-1)),IF(ISBLANK(R25),0,RIGHT(R25,SEARCH(":",R25)-1))))</f>
        <v>6-18</v>
      </c>
      <c r="V25" s="210" t="s">
        <v>129</v>
      </c>
      <c r="W25" s="180">
        <f t="shared" si="0"/>
        <v>0.33333333333333331</v>
      </c>
    </row>
    <row r="26" spans="1:23" s="7" customFormat="1" ht="15" customHeight="1">
      <c r="A26" s="182"/>
      <c r="B26" s="209"/>
      <c r="C26" s="102">
        <v>0</v>
      </c>
      <c r="D26" s="102">
        <v>1</v>
      </c>
      <c r="E26" s="102">
        <v>1</v>
      </c>
      <c r="F26" s="102">
        <v>1</v>
      </c>
      <c r="G26" s="102">
        <v>0</v>
      </c>
      <c r="H26" s="102">
        <v>0</v>
      </c>
      <c r="I26" s="102">
        <v>1</v>
      </c>
      <c r="J26" s="102">
        <v>2</v>
      </c>
      <c r="K26" s="102">
        <v>1</v>
      </c>
      <c r="L26" s="102">
        <v>2</v>
      </c>
      <c r="M26" s="102">
        <v>0</v>
      </c>
      <c r="N26" s="106"/>
      <c r="O26" s="5"/>
      <c r="P26" s="5"/>
      <c r="Q26" s="5"/>
      <c r="R26" s="5"/>
      <c r="S26" s="186"/>
      <c r="T26" s="186"/>
      <c r="U26" s="186"/>
      <c r="V26" s="211"/>
      <c r="W26" s="181" t="e">
        <f t="shared" si="0"/>
        <v>#VALUE!</v>
      </c>
    </row>
    <row r="27" spans="1:23" ht="15" customHeight="1">
      <c r="A27" s="182" t="s">
        <v>65</v>
      </c>
      <c r="B27" s="20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85"/>
      <c r="T27" s="185"/>
      <c r="U27" s="185"/>
      <c r="V27" s="187"/>
      <c r="W27" s="180"/>
    </row>
    <row r="28" spans="1:23" s="7" customFormat="1" ht="15" customHeight="1">
      <c r="A28" s="182"/>
      <c r="B28" s="20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86"/>
      <c r="T28" s="186"/>
      <c r="U28" s="186"/>
      <c r="V28" s="188"/>
      <c r="W28" s="181"/>
    </row>
    <row r="29" spans="1:23" ht="15" customHeight="1">
      <c r="A29" s="182" t="s">
        <v>66</v>
      </c>
      <c r="B29" s="19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85"/>
      <c r="T29" s="185"/>
      <c r="U29" s="185"/>
      <c r="V29" s="187"/>
      <c r="W29" s="180"/>
    </row>
    <row r="30" spans="1:23" s="7" customFormat="1" ht="15" customHeight="1">
      <c r="A30" s="182"/>
      <c r="B30" s="19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86"/>
      <c r="T30" s="186"/>
      <c r="U30" s="186"/>
      <c r="V30" s="188"/>
      <c r="W30" s="181"/>
    </row>
    <row r="31" spans="1:23" ht="15" customHeight="1">
      <c r="A31" s="182" t="s">
        <v>67</v>
      </c>
      <c r="B31" s="19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85"/>
      <c r="T31" s="185"/>
      <c r="U31" s="185"/>
      <c r="V31" s="187"/>
      <c r="W31" s="180"/>
    </row>
    <row r="32" spans="1:23" s="7" customFormat="1" ht="15" customHeight="1">
      <c r="A32" s="182"/>
      <c r="B32" s="19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86"/>
      <c r="T32" s="186"/>
      <c r="U32" s="186"/>
      <c r="V32" s="188"/>
      <c r="W32" s="181"/>
    </row>
    <row r="33" spans="1:23" ht="15" customHeight="1">
      <c r="A33" s="182" t="s">
        <v>68</v>
      </c>
      <c r="B33" s="18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85"/>
      <c r="T33" s="185"/>
      <c r="U33" s="185"/>
      <c r="V33" s="187"/>
      <c r="W33" s="180"/>
    </row>
    <row r="34" spans="1:23" s="7" customFormat="1" ht="15" customHeight="1">
      <c r="A34" s="182"/>
      <c r="B34" s="18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86"/>
      <c r="T34" s="186"/>
      <c r="U34" s="186"/>
      <c r="V34" s="188"/>
      <c r="W34" s="181"/>
    </row>
    <row r="36" spans="1:23">
      <c r="A36" s="11"/>
      <c r="D36" t="s">
        <v>24</v>
      </c>
      <c r="J36" t="s">
        <v>45</v>
      </c>
    </row>
    <row r="38" spans="1:23">
      <c r="D38" t="s">
        <v>142</v>
      </c>
      <c r="J38" t="s">
        <v>159</v>
      </c>
    </row>
    <row r="66" spans="2:2">
      <c r="B66" s="50" t="s">
        <v>52</v>
      </c>
    </row>
  </sheetData>
  <mergeCells count="112"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7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147</v>
      </c>
      <c r="R1" t="s">
        <v>23</v>
      </c>
      <c r="W1" s="125" t="s">
        <v>164</v>
      </c>
    </row>
    <row r="2" spans="1:23" ht="26.25" thickBot="1">
      <c r="A2" s="1" t="s">
        <v>16</v>
      </c>
      <c r="B2" s="100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51" t="s">
        <v>51</v>
      </c>
      <c r="T2" s="51" t="s">
        <v>18</v>
      </c>
      <c r="U2" s="51" t="s">
        <v>21</v>
      </c>
      <c r="V2" s="51" t="s">
        <v>19</v>
      </c>
      <c r="W2" s="51" t="s">
        <v>20</v>
      </c>
    </row>
    <row r="3" spans="1:23" ht="15" customHeight="1">
      <c r="A3" s="215" t="s">
        <v>53</v>
      </c>
      <c r="B3" s="229" t="s">
        <v>77</v>
      </c>
      <c r="C3" s="88"/>
      <c r="D3" s="89" t="s">
        <v>102</v>
      </c>
      <c r="E3" s="89" t="s">
        <v>102</v>
      </c>
      <c r="F3" s="89" t="s">
        <v>102</v>
      </c>
      <c r="G3" s="89" t="s">
        <v>102</v>
      </c>
      <c r="H3" s="89" t="s">
        <v>102</v>
      </c>
      <c r="I3" s="89" t="s">
        <v>102</v>
      </c>
      <c r="J3" s="91" t="s">
        <v>102</v>
      </c>
      <c r="K3" s="91" t="s">
        <v>102</v>
      </c>
      <c r="L3" s="90" t="s">
        <v>102</v>
      </c>
      <c r="M3" s="73"/>
      <c r="N3" s="3"/>
      <c r="O3" s="3"/>
      <c r="P3" s="3"/>
      <c r="Q3" s="4"/>
      <c r="R3" s="224" t="s">
        <v>160</v>
      </c>
      <c r="S3" s="185">
        <f>COUNTA(C4:R4)</f>
        <v>9</v>
      </c>
      <c r="T3" s="185">
        <f>SUM(C4:R4)</f>
        <v>18</v>
      </c>
      <c r="U3" s="228" t="s">
        <v>162</v>
      </c>
      <c r="V3" s="187" t="s">
        <v>91</v>
      </c>
      <c r="W3" s="201" t="s">
        <v>110</v>
      </c>
    </row>
    <row r="4" spans="1:23" s="7" customFormat="1" ht="15" customHeight="1">
      <c r="A4" s="215"/>
      <c r="B4" s="220"/>
      <c r="C4" s="77"/>
      <c r="D4" s="12">
        <v>2</v>
      </c>
      <c r="E4" s="12">
        <v>2</v>
      </c>
      <c r="F4" s="12">
        <v>2</v>
      </c>
      <c r="G4" s="12">
        <v>2</v>
      </c>
      <c r="H4" s="12">
        <v>2</v>
      </c>
      <c r="I4" s="12">
        <v>2</v>
      </c>
      <c r="J4" s="12">
        <v>2</v>
      </c>
      <c r="K4" s="5">
        <v>2</v>
      </c>
      <c r="L4" s="78">
        <v>2</v>
      </c>
      <c r="M4" s="74"/>
      <c r="N4" s="5"/>
      <c r="O4" s="5"/>
      <c r="P4" s="5"/>
      <c r="Q4" s="12"/>
      <c r="R4" s="225"/>
      <c r="S4" s="186"/>
      <c r="T4" s="186"/>
      <c r="U4" s="186"/>
      <c r="V4" s="188"/>
      <c r="W4" s="181" t="e">
        <f t="shared" ref="W4:W22" si="0">LEFT(U4,SEARCH("-",U4)-1)/RIGHT(U4,LEN(U4)-SEARCH("-",U4))</f>
        <v>#VALUE!</v>
      </c>
    </row>
    <row r="5" spans="1:23" ht="15" customHeight="1">
      <c r="A5" s="215" t="s">
        <v>54</v>
      </c>
      <c r="B5" s="219" t="s">
        <v>87</v>
      </c>
      <c r="C5" s="79" t="s">
        <v>101</v>
      </c>
      <c r="D5" s="2"/>
      <c r="E5" s="4" t="s">
        <v>104</v>
      </c>
      <c r="F5" s="4" t="s">
        <v>102</v>
      </c>
      <c r="G5" s="4" t="s">
        <v>102</v>
      </c>
      <c r="H5" s="4" t="s">
        <v>102</v>
      </c>
      <c r="I5" s="3" t="s">
        <v>102</v>
      </c>
      <c r="J5" s="3" t="s">
        <v>102</v>
      </c>
      <c r="K5" s="3" t="s">
        <v>102</v>
      </c>
      <c r="L5" s="76" t="s">
        <v>103</v>
      </c>
      <c r="M5" s="73"/>
      <c r="N5" s="3"/>
      <c r="O5" s="3"/>
      <c r="P5" s="3"/>
      <c r="Q5" s="4"/>
      <c r="R5" s="225"/>
      <c r="S5" s="185">
        <f t="shared" ref="S5" si="1">COUNTA(C6:R6)</f>
        <v>9</v>
      </c>
      <c r="T5" s="185">
        <f t="shared" ref="T5" si="2">SUM(C6:R6)</f>
        <v>16</v>
      </c>
      <c r="U5" s="185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15-5</v>
      </c>
      <c r="V5" s="187" t="s">
        <v>92</v>
      </c>
      <c r="W5" s="180">
        <f t="shared" si="0"/>
        <v>3</v>
      </c>
    </row>
    <row r="6" spans="1:23" s="7" customFormat="1" ht="15" customHeight="1">
      <c r="A6" s="215"/>
      <c r="B6" s="220"/>
      <c r="C6" s="80">
        <v>1</v>
      </c>
      <c r="D6" s="6"/>
      <c r="E6" s="12">
        <v>1</v>
      </c>
      <c r="F6" s="12">
        <v>2</v>
      </c>
      <c r="G6" s="94">
        <v>2</v>
      </c>
      <c r="H6" s="12">
        <v>2</v>
      </c>
      <c r="I6" s="12">
        <v>2</v>
      </c>
      <c r="J6" s="5">
        <v>2</v>
      </c>
      <c r="K6" s="5">
        <v>2</v>
      </c>
      <c r="L6" s="78">
        <v>2</v>
      </c>
      <c r="M6" s="74"/>
      <c r="N6" s="5"/>
      <c r="O6" s="5"/>
      <c r="P6" s="5"/>
      <c r="Q6" s="12"/>
      <c r="R6" s="225"/>
      <c r="S6" s="186"/>
      <c r="T6" s="186"/>
      <c r="U6" s="186"/>
      <c r="V6" s="188"/>
      <c r="W6" s="181" t="e">
        <f t="shared" si="0"/>
        <v>#VALUE!</v>
      </c>
    </row>
    <row r="7" spans="1:23" ht="15" customHeight="1">
      <c r="A7" s="215" t="s">
        <v>55</v>
      </c>
      <c r="B7" s="219" t="s">
        <v>144</v>
      </c>
      <c r="C7" s="79" t="s">
        <v>101</v>
      </c>
      <c r="D7" s="4" t="s">
        <v>103</v>
      </c>
      <c r="E7" s="2"/>
      <c r="F7" s="4" t="s">
        <v>102</v>
      </c>
      <c r="G7" s="4" t="s">
        <v>102</v>
      </c>
      <c r="H7" s="3" t="s">
        <v>102</v>
      </c>
      <c r="I7" s="3" t="s">
        <v>102</v>
      </c>
      <c r="J7" s="4" t="s">
        <v>102</v>
      </c>
      <c r="K7" s="3" t="s">
        <v>102</v>
      </c>
      <c r="L7" s="76" t="s">
        <v>102</v>
      </c>
      <c r="M7" s="73"/>
      <c r="N7" s="3"/>
      <c r="O7" s="3"/>
      <c r="P7" s="3"/>
      <c r="Q7" s="4"/>
      <c r="R7" s="225"/>
      <c r="S7" s="185">
        <f t="shared" ref="S7" si="4">COUNTA(C8:R8)</f>
        <v>9</v>
      </c>
      <c r="T7" s="185">
        <f t="shared" ref="T7" si="5">SUM(C8:R8)</f>
        <v>17</v>
      </c>
      <c r="U7" s="185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16-3</v>
      </c>
      <c r="V7" s="187" t="s">
        <v>26</v>
      </c>
      <c r="W7" s="180">
        <f t="shared" si="0"/>
        <v>5.333333333333333</v>
      </c>
    </row>
    <row r="8" spans="1:23" s="7" customFormat="1" ht="15" customHeight="1">
      <c r="A8" s="215"/>
      <c r="B8" s="220"/>
      <c r="C8" s="80">
        <v>1</v>
      </c>
      <c r="D8" s="12">
        <v>2</v>
      </c>
      <c r="E8" s="6"/>
      <c r="F8" s="12">
        <v>2</v>
      </c>
      <c r="G8" s="12">
        <v>2</v>
      </c>
      <c r="H8" s="12">
        <v>2</v>
      </c>
      <c r="I8" s="5">
        <v>2</v>
      </c>
      <c r="J8" s="12">
        <v>2</v>
      </c>
      <c r="K8" s="5">
        <v>2</v>
      </c>
      <c r="L8" s="78">
        <v>2</v>
      </c>
      <c r="M8" s="74"/>
      <c r="N8" s="5"/>
      <c r="O8" s="5"/>
      <c r="P8" s="5"/>
      <c r="Q8" s="12"/>
      <c r="R8" s="225"/>
      <c r="S8" s="186"/>
      <c r="T8" s="186"/>
      <c r="U8" s="186"/>
      <c r="V8" s="188"/>
      <c r="W8" s="181" t="e">
        <f t="shared" si="0"/>
        <v>#VALUE!</v>
      </c>
    </row>
    <row r="9" spans="1:23" ht="15" customHeight="1">
      <c r="A9" s="215" t="s">
        <v>56</v>
      </c>
      <c r="B9" s="219" t="s">
        <v>94</v>
      </c>
      <c r="C9" s="79" t="s">
        <v>101</v>
      </c>
      <c r="D9" s="4" t="s">
        <v>101</v>
      </c>
      <c r="E9" s="4" t="s">
        <v>101</v>
      </c>
      <c r="F9" s="2"/>
      <c r="G9" s="4" t="s">
        <v>101</v>
      </c>
      <c r="H9" s="4" t="s">
        <v>102</v>
      </c>
      <c r="I9" s="3" t="s">
        <v>102</v>
      </c>
      <c r="J9" s="4" t="s">
        <v>102</v>
      </c>
      <c r="K9" s="3" t="s">
        <v>102</v>
      </c>
      <c r="L9" s="76" t="s">
        <v>102</v>
      </c>
      <c r="M9" s="73"/>
      <c r="N9" s="3"/>
      <c r="O9" s="3"/>
      <c r="P9" s="3"/>
      <c r="Q9" s="3"/>
      <c r="R9" s="225"/>
      <c r="S9" s="185">
        <f t="shared" ref="S9" si="7">COUNTA(C10:R10)</f>
        <v>9</v>
      </c>
      <c r="T9" s="185">
        <f t="shared" ref="T9" si="8">SUM(C10:R10)</f>
        <v>14</v>
      </c>
      <c r="U9" s="185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10-8</v>
      </c>
      <c r="V9" s="187" t="s">
        <v>129</v>
      </c>
      <c r="W9" s="180">
        <f t="shared" si="0"/>
        <v>1.25</v>
      </c>
    </row>
    <row r="10" spans="1:23" s="7" customFormat="1" ht="15" customHeight="1">
      <c r="A10" s="215"/>
      <c r="B10" s="220"/>
      <c r="C10" s="80">
        <v>1</v>
      </c>
      <c r="D10" s="12">
        <v>1</v>
      </c>
      <c r="E10" s="12">
        <v>1</v>
      </c>
      <c r="F10" s="6"/>
      <c r="G10" s="12">
        <v>1</v>
      </c>
      <c r="H10" s="12">
        <v>2</v>
      </c>
      <c r="I10" s="5">
        <v>2</v>
      </c>
      <c r="J10" s="12">
        <v>2</v>
      </c>
      <c r="K10" s="5">
        <v>2</v>
      </c>
      <c r="L10" s="78">
        <v>2</v>
      </c>
      <c r="M10" s="74"/>
      <c r="N10" s="5"/>
      <c r="O10" s="5"/>
      <c r="P10" s="5"/>
      <c r="Q10" s="5"/>
      <c r="R10" s="225"/>
      <c r="S10" s="186"/>
      <c r="T10" s="186"/>
      <c r="U10" s="186"/>
      <c r="V10" s="188"/>
      <c r="W10" s="181" t="e">
        <f t="shared" si="0"/>
        <v>#VALUE!</v>
      </c>
    </row>
    <row r="11" spans="1:23" ht="15" customHeight="1">
      <c r="A11" s="215" t="s">
        <v>57</v>
      </c>
      <c r="B11" s="219" t="s">
        <v>95</v>
      </c>
      <c r="C11" s="4" t="s">
        <v>101</v>
      </c>
      <c r="D11" s="4" t="s">
        <v>101</v>
      </c>
      <c r="E11" s="4" t="s">
        <v>101</v>
      </c>
      <c r="F11" s="4" t="s">
        <v>102</v>
      </c>
      <c r="G11" s="2"/>
      <c r="H11" s="3" t="s">
        <v>102</v>
      </c>
      <c r="I11" s="4" t="s">
        <v>101</v>
      </c>
      <c r="J11" s="4" t="s">
        <v>101</v>
      </c>
      <c r="K11" s="3" t="s">
        <v>101</v>
      </c>
      <c r="L11" s="76" t="s">
        <v>102</v>
      </c>
      <c r="M11" s="73"/>
      <c r="N11" s="3"/>
      <c r="O11" s="3"/>
      <c r="P11" s="3"/>
      <c r="Q11" s="3"/>
      <c r="R11" s="225"/>
      <c r="S11" s="185">
        <f t="shared" ref="S11" si="10">COUNTA(C12:R12)</f>
        <v>9</v>
      </c>
      <c r="T11" s="185">
        <f t="shared" ref="T11" si="11">SUM(C12:R12)</f>
        <v>6</v>
      </c>
      <c r="U11" s="185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6-12</v>
      </c>
      <c r="V11" s="187" t="s">
        <v>130</v>
      </c>
      <c r="W11" s="180">
        <f t="shared" si="0"/>
        <v>0.5</v>
      </c>
    </row>
    <row r="12" spans="1:23" s="7" customFormat="1" ht="15" customHeight="1" thickBot="1">
      <c r="A12" s="215"/>
      <c r="B12" s="223"/>
      <c r="C12" s="94">
        <v>0</v>
      </c>
      <c r="D12" s="94">
        <v>0</v>
      </c>
      <c r="E12" s="94">
        <v>0</v>
      </c>
      <c r="F12" s="94">
        <v>2</v>
      </c>
      <c r="G12" s="95"/>
      <c r="H12" s="96">
        <v>2</v>
      </c>
      <c r="I12" s="94">
        <v>0</v>
      </c>
      <c r="J12" s="94">
        <v>0</v>
      </c>
      <c r="K12" s="96">
        <v>0</v>
      </c>
      <c r="L12" s="97">
        <v>2</v>
      </c>
      <c r="M12" s="74"/>
      <c r="N12" s="5"/>
      <c r="O12" s="5"/>
      <c r="P12" s="5"/>
      <c r="Q12" s="5"/>
      <c r="R12" s="226"/>
      <c r="S12" s="186"/>
      <c r="T12" s="186"/>
      <c r="U12" s="186"/>
      <c r="V12" s="188"/>
      <c r="W12" s="181" t="e">
        <f t="shared" si="0"/>
        <v>#VALUE!</v>
      </c>
    </row>
    <row r="13" spans="1:23" ht="15" customHeight="1">
      <c r="A13" s="215" t="s">
        <v>58</v>
      </c>
      <c r="B13" s="218" t="s">
        <v>80</v>
      </c>
      <c r="C13" s="98" t="s">
        <v>101</v>
      </c>
      <c r="D13" s="89" t="s">
        <v>101</v>
      </c>
      <c r="E13" s="89" t="s">
        <v>101</v>
      </c>
      <c r="F13" s="89" t="s">
        <v>101</v>
      </c>
      <c r="G13" s="89" t="s">
        <v>101</v>
      </c>
      <c r="H13" s="99"/>
      <c r="I13" s="89" t="s">
        <v>102</v>
      </c>
      <c r="J13" s="89" t="s">
        <v>102</v>
      </c>
      <c r="K13" s="91" t="s">
        <v>102</v>
      </c>
      <c r="L13" s="90" t="s">
        <v>104</v>
      </c>
      <c r="M13" s="73"/>
      <c r="N13" s="3"/>
      <c r="O13" s="3"/>
      <c r="P13" s="3"/>
      <c r="Q13" s="3"/>
      <c r="R13" s="224" t="s">
        <v>161</v>
      </c>
      <c r="S13" s="185">
        <f t="shared" ref="S13" si="13">COUNTA(C14:R14)</f>
        <v>9</v>
      </c>
      <c r="T13" s="185">
        <f t="shared" ref="T13" si="14">SUM(C14:R14)</f>
        <v>12</v>
      </c>
      <c r="U13" s="221" t="s">
        <v>163</v>
      </c>
      <c r="V13" s="187" t="s">
        <v>26</v>
      </c>
      <c r="W13" s="180">
        <f t="shared" si="0"/>
        <v>0.58333333333333337</v>
      </c>
    </row>
    <row r="14" spans="1:23" s="7" customFormat="1" ht="15" customHeight="1">
      <c r="A14" s="215"/>
      <c r="B14" s="217"/>
      <c r="C14" s="80">
        <v>1</v>
      </c>
      <c r="D14" s="12">
        <v>1</v>
      </c>
      <c r="E14" s="12">
        <v>1</v>
      </c>
      <c r="F14" s="12">
        <v>1</v>
      </c>
      <c r="G14" s="12">
        <v>1</v>
      </c>
      <c r="H14" s="6"/>
      <c r="I14" s="12">
        <v>2</v>
      </c>
      <c r="J14" s="12">
        <v>2</v>
      </c>
      <c r="K14" s="5">
        <v>2</v>
      </c>
      <c r="L14" s="78">
        <v>1</v>
      </c>
      <c r="M14" s="74"/>
      <c r="N14" s="5"/>
      <c r="O14" s="5"/>
      <c r="P14" s="5"/>
      <c r="Q14" s="5"/>
      <c r="R14" s="225"/>
      <c r="S14" s="186"/>
      <c r="T14" s="186"/>
      <c r="U14" s="222"/>
      <c r="V14" s="188"/>
      <c r="W14" s="181" t="e">
        <f t="shared" si="0"/>
        <v>#VALUE!</v>
      </c>
    </row>
    <row r="15" spans="1:23" ht="15" customHeight="1">
      <c r="A15" s="215" t="s">
        <v>59</v>
      </c>
      <c r="B15" s="216" t="s">
        <v>82</v>
      </c>
      <c r="C15" s="79" t="s">
        <v>101</v>
      </c>
      <c r="D15" s="3" t="s">
        <v>101</v>
      </c>
      <c r="E15" s="3" t="s">
        <v>101</v>
      </c>
      <c r="F15" s="3" t="s">
        <v>101</v>
      </c>
      <c r="G15" s="4" t="s">
        <v>101</v>
      </c>
      <c r="H15" s="4" t="s">
        <v>101</v>
      </c>
      <c r="I15" s="2"/>
      <c r="J15" s="3" t="s">
        <v>101</v>
      </c>
      <c r="K15" s="3" t="s">
        <v>101</v>
      </c>
      <c r="L15" s="76" t="s">
        <v>101</v>
      </c>
      <c r="M15" s="73"/>
      <c r="N15" s="3"/>
      <c r="O15" s="3"/>
      <c r="P15" s="3"/>
      <c r="Q15" s="3"/>
      <c r="R15" s="225"/>
      <c r="S15" s="185">
        <f t="shared" ref="S15" si="15">COUNTA(C16:R16)</f>
        <v>9</v>
      </c>
      <c r="T15" s="185">
        <f t="shared" ref="T15" si="16">SUM(C16:R16)</f>
        <v>3</v>
      </c>
      <c r="U15" s="185" t="str">
        <f t="shared" ref="U15" si="17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0-18</v>
      </c>
      <c r="V15" s="187" t="s">
        <v>130</v>
      </c>
      <c r="W15" s="180">
        <f t="shared" si="0"/>
        <v>0</v>
      </c>
    </row>
    <row r="16" spans="1:23" s="7" customFormat="1" ht="15" customHeight="1">
      <c r="A16" s="215"/>
      <c r="B16" s="217"/>
      <c r="C16" s="80">
        <v>0</v>
      </c>
      <c r="D16" s="12">
        <v>1</v>
      </c>
      <c r="E16" s="12">
        <v>1</v>
      </c>
      <c r="F16" s="5">
        <v>1</v>
      </c>
      <c r="G16" s="12">
        <v>0</v>
      </c>
      <c r="H16" s="12">
        <v>0</v>
      </c>
      <c r="I16" s="6"/>
      <c r="J16" s="5">
        <v>0</v>
      </c>
      <c r="K16" s="5">
        <v>0</v>
      </c>
      <c r="L16" s="78">
        <v>0</v>
      </c>
      <c r="M16" s="74"/>
      <c r="N16" s="5"/>
      <c r="O16" s="5"/>
      <c r="P16" s="5"/>
      <c r="Q16" s="5"/>
      <c r="R16" s="225"/>
      <c r="S16" s="186"/>
      <c r="T16" s="186"/>
      <c r="U16" s="186"/>
      <c r="V16" s="188"/>
      <c r="W16" s="181" t="e">
        <f t="shared" si="0"/>
        <v>#VALUE!</v>
      </c>
    </row>
    <row r="17" spans="1:23" ht="15" customHeight="1">
      <c r="A17" s="215" t="s">
        <v>60</v>
      </c>
      <c r="B17" s="216" t="s">
        <v>96</v>
      </c>
      <c r="C17" s="81" t="s">
        <v>101</v>
      </c>
      <c r="D17" s="3" t="s">
        <v>101</v>
      </c>
      <c r="E17" s="4" t="s">
        <v>101</v>
      </c>
      <c r="F17" s="4" t="s">
        <v>101</v>
      </c>
      <c r="G17" s="4" t="s">
        <v>101</v>
      </c>
      <c r="H17" s="4" t="s">
        <v>101</v>
      </c>
      <c r="I17" s="3" t="s">
        <v>102</v>
      </c>
      <c r="J17" s="2"/>
      <c r="K17" s="3" t="s">
        <v>101</v>
      </c>
      <c r="L17" s="76" t="s">
        <v>103</v>
      </c>
      <c r="M17" s="73"/>
      <c r="N17" s="3"/>
      <c r="O17" s="3"/>
      <c r="P17" s="3"/>
      <c r="Q17" s="3"/>
      <c r="R17" s="225"/>
      <c r="S17" s="185">
        <f t="shared" ref="S17" si="18">COUNTA(C18:R18)</f>
        <v>9</v>
      </c>
      <c r="T17" s="185">
        <f t="shared" ref="T17" si="19">SUM(C18:R18)</f>
        <v>7</v>
      </c>
      <c r="U17" s="185" t="str">
        <f t="shared" ref="U17" si="20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4-15</v>
      </c>
      <c r="V17" s="187" t="s">
        <v>129</v>
      </c>
      <c r="W17" s="180">
        <f t="shared" si="0"/>
        <v>0.26666666666666666</v>
      </c>
    </row>
    <row r="18" spans="1:23" s="7" customFormat="1" ht="15" customHeight="1">
      <c r="A18" s="215"/>
      <c r="B18" s="217"/>
      <c r="C18" s="80">
        <v>1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5">
        <v>2</v>
      </c>
      <c r="J18" s="6"/>
      <c r="K18" s="5">
        <v>0</v>
      </c>
      <c r="L18" s="78">
        <v>2</v>
      </c>
      <c r="M18" s="74"/>
      <c r="N18" s="5"/>
      <c r="O18" s="5"/>
      <c r="P18" s="5"/>
      <c r="Q18" s="5"/>
      <c r="R18" s="225"/>
      <c r="S18" s="186"/>
      <c r="T18" s="186"/>
      <c r="U18" s="186"/>
      <c r="V18" s="188"/>
      <c r="W18" s="181" t="e">
        <f t="shared" si="0"/>
        <v>#VALUE!</v>
      </c>
    </row>
    <row r="19" spans="1:23" ht="15" customHeight="1">
      <c r="A19" s="215" t="s">
        <v>61</v>
      </c>
      <c r="B19" s="216" t="s">
        <v>128</v>
      </c>
      <c r="C19" s="81" t="s">
        <v>101</v>
      </c>
      <c r="D19" s="3" t="s">
        <v>101</v>
      </c>
      <c r="E19" s="3" t="s">
        <v>101</v>
      </c>
      <c r="F19" s="3" t="s">
        <v>101</v>
      </c>
      <c r="G19" s="3" t="s">
        <v>102</v>
      </c>
      <c r="H19" s="3" t="s">
        <v>101</v>
      </c>
      <c r="I19" s="3" t="s">
        <v>102</v>
      </c>
      <c r="J19" s="3" t="s">
        <v>102</v>
      </c>
      <c r="K19" s="2"/>
      <c r="L19" s="76" t="s">
        <v>101</v>
      </c>
      <c r="M19" s="73"/>
      <c r="N19" s="3"/>
      <c r="O19" s="3"/>
      <c r="P19" s="3"/>
      <c r="Q19" s="3"/>
      <c r="R19" s="225"/>
      <c r="S19" s="185">
        <f t="shared" ref="S19" si="21">COUNTA(C20:R20)</f>
        <v>9</v>
      </c>
      <c r="T19" s="185">
        <f t="shared" ref="T19" si="22">SUM(C20:R20)</f>
        <v>12</v>
      </c>
      <c r="U19" s="185" t="str">
        <f t="shared" ref="U19" si="23">VALUE(SUM(IF(ISBLANK(C19),0,LEFT(C19,SEARCH(":",C19)-1)),IF(ISBLANK(D19),0,LEFT(D19,SEARCH(":",D19)-1)),IF(ISBLANK(E19),0,LEFT(E19,SEARCH(":",E19)-1)),IF(ISBLANK(F19),0,LEFT(F19,SEARCH(":",F19)-1)),IF(ISBLANK(G19),0,LEFT(G19,SEARCH(":",G19)-1)),IF(ISBLANK(H19),0,LEFT(H19,SEARCH(":",H19)-1)),IF(ISBLANK(I19),0,LEFT(I19,SEARCH(":",I19)-1)),IF(ISBLANK(J19),0,LEFT(J19,SEARCH(":",J19)-1)),IF(ISBLANK(K19),0,LEFT(K19,SEARCH(":",K19)-1)),IF(ISBLANK(L19),0,LEFT(L19,SEARCH(":",L19)-1)),IF(ISBLANK(M19),0,LEFT(M19,SEARCH(":",M19)-1)),IF(ISBLANK(N19),0,LEFT(N19,SEARCH(":",N19)-1)),IF(ISBLANK(O19),0,LEFT(O19,SEARCH(":",O19)-1)),IF(ISBLANK(P19),0,LEFT(P19,SEARCH(":",P19)-1)),IF(ISBLANK(Q19),0,LEFT(Q19,SEARCH(":",Q19)-1)),IF(ISBLANK(R19),0,LEFT(R19,SEARCH(":",R19)-1)),))&amp;"-"&amp;VALUE(SUM(IF(ISBLANK(C19),0,RIGHT(C19,SEARCH(":",C19)-1)),IF(ISBLANK(D19),0,RIGHT(D19,SEARCH(":",D19)-1)),IF(ISBLANK(E19),0,RIGHT(E19,SEARCH(":",E19)-1)),IF(ISBLANK(F19),0,RIGHT(F19,SEARCH(":",F19)-1)),IF(ISBLANK(G19),0,RIGHT(G19,SEARCH(":",G19)-1)),IF(ISBLANK(H19),0,RIGHT(H19,SEARCH(":",H19)-1)),IF(ISBLANK(I19),0,RIGHT(I19,SEARCH(":",I19)-1)),IF(ISBLANK(J19),0,RIGHT(J19,SEARCH(":",J19)-1)),IF(ISBLANK(K19),0,RIGHT(K19,SEARCH(":",K19)-1)),IF(ISBLANK(L19),0,RIGHT(L19,SEARCH(":",L19)-1)),IF(ISBLANK(M19),0,RIGHT(M19,SEARCH(":",M19)-1)),IF(ISBLANK(N19),0,RIGHT(N19,SEARCH(":",N19)-1)),IF(ISBLANK(O19),0,RIGHT(O19,SEARCH(":",O19)-1)),IF(ISBLANK(P19),0,RIGHT(P19,SEARCH(":",P19)-1)),IF(ISBLANK(Q19),0,RIGHT(Q19,SEARCH(":",Q19)-1)),IF(ISBLANK(R19),0,RIGHT(R19,SEARCH(":",R19)-1))))</f>
        <v>6-12</v>
      </c>
      <c r="V19" s="187" t="s">
        <v>92</v>
      </c>
      <c r="W19" s="180">
        <f t="shared" si="0"/>
        <v>0.5</v>
      </c>
    </row>
    <row r="20" spans="1:23" s="7" customFormat="1" ht="15" customHeight="1">
      <c r="A20" s="215"/>
      <c r="B20" s="217"/>
      <c r="C20" s="92">
        <v>1</v>
      </c>
      <c r="D20" s="5">
        <v>1</v>
      </c>
      <c r="E20" s="5">
        <v>1</v>
      </c>
      <c r="F20" s="5">
        <v>1</v>
      </c>
      <c r="G20" s="5">
        <v>2</v>
      </c>
      <c r="H20" s="5">
        <v>1</v>
      </c>
      <c r="I20" s="5">
        <v>2</v>
      </c>
      <c r="J20" s="5">
        <v>2</v>
      </c>
      <c r="K20" s="6"/>
      <c r="L20" s="78">
        <v>1</v>
      </c>
      <c r="M20" s="74"/>
      <c r="N20" s="5"/>
      <c r="O20" s="5"/>
      <c r="P20" s="5"/>
      <c r="Q20" s="5"/>
      <c r="R20" s="225"/>
      <c r="S20" s="186"/>
      <c r="T20" s="186"/>
      <c r="U20" s="186"/>
      <c r="V20" s="188"/>
      <c r="W20" s="181" t="e">
        <f t="shared" si="0"/>
        <v>#VALUE!</v>
      </c>
    </row>
    <row r="21" spans="1:23" ht="15" customHeight="1">
      <c r="A21" s="215" t="s">
        <v>62</v>
      </c>
      <c r="B21" s="216" t="s">
        <v>153</v>
      </c>
      <c r="C21" s="81" t="s">
        <v>101</v>
      </c>
      <c r="D21" s="3" t="s">
        <v>104</v>
      </c>
      <c r="E21" s="3" t="s">
        <v>101</v>
      </c>
      <c r="F21" s="3" t="s">
        <v>101</v>
      </c>
      <c r="G21" s="3" t="s">
        <v>101</v>
      </c>
      <c r="H21" s="3" t="s">
        <v>102</v>
      </c>
      <c r="I21" s="3" t="s">
        <v>102</v>
      </c>
      <c r="J21" s="3" t="s">
        <v>104</v>
      </c>
      <c r="K21" s="3" t="s">
        <v>102</v>
      </c>
      <c r="L21" s="82"/>
      <c r="M21" s="73"/>
      <c r="N21" s="3"/>
      <c r="O21" s="3"/>
      <c r="P21" s="3"/>
      <c r="Q21" s="3"/>
      <c r="R21" s="225"/>
      <c r="S21" s="185">
        <f t="shared" ref="S21" si="24">COUNTA(C22:R22)</f>
        <v>9</v>
      </c>
      <c r="T21" s="185">
        <f t="shared" ref="T21" si="25">SUM(C22:R22)</f>
        <v>12</v>
      </c>
      <c r="U21" s="185" t="str">
        <f>VALUE(SUM(IF(ISBLANK(C21),0,LEFT(C21,SEARCH(":",C21)-1)),IF(ISBLANK(D21),0,LEFT(D21,SEARCH(":",D21)-1)),IF(ISBLANK(E21),0,LEFT(E21,SEARCH(":",E21)-1)),IF(ISBLANK(F21),0,LEFT(F21,SEARCH(":",F21)-1)),IF(ISBLANK(G21),0,LEFT(G21,SEARCH(":",G21)-1)),IF(ISBLANK(H21),0,LEFT(H21,SEARCH(":",H21)-1)),IF(ISBLANK(I21),0,LEFT(I21,SEARCH(":",I21)-1)),IF(ISBLANK(J21),0,LEFT(J21,SEARCH(":",J21)-1)),IF(ISBLANK(K21),0,LEFT(K21,SEARCH(":",K21)-1)),IF(ISBLANK(L21),0,LEFT(L21,SEARCH(":",L21)-1)),IF(ISBLANK(M21),0,LEFT(M21,SEARCH(":",M21)-1)),IF(ISBLANK(N21),0,LEFT(N21,SEARCH(":",N21)-1)),IF(ISBLANK(O21),0,LEFT(O21,SEARCH(":",O21)-1)),IF(ISBLANK(P21),0,LEFT(P21,SEARCH(":",P21)-1)),IF(ISBLANK(Q21),0,LEFT(Q21,SEARCH(":",Q21)-1)),IF(ISBLANK(R21),0,LEFT(R21,SEARCH(":",R21)-1)),))&amp;"-"&amp;VALUE(SUM(IF(ISBLANK(C21),0,RIGHT(C21,SEARCH(":",C21)-1)),IF(ISBLANK(D21),0,RIGHT(D21,SEARCH(":",D21)-1)),IF(ISBLANK(E21),0,RIGHT(E21,SEARCH(":",E21)-1)),IF(ISBLANK(F21),0,RIGHT(F21,SEARCH(":",F21)-1)),IF(ISBLANK(G21),0,RIGHT(G21,SEARCH(":",G21)-1)),IF(ISBLANK(H21),0,RIGHT(H21,SEARCH(":",H21)-1)),IF(ISBLANK(I21),0,RIGHT(I21,SEARCH(":",I21)-1)),IF(ISBLANK(J21),0,RIGHT(J21,SEARCH(":",J21)-1)),IF(ISBLANK(K21),0,RIGHT(K21,SEARCH(":",K21)-1)),IF(ISBLANK(L21),0,RIGHT(L21,SEARCH(":",L21)-1)),IF(ISBLANK(M21),0,RIGHT(M21,SEARCH(":",M21)-1)),IF(ISBLANK(N21),0,RIGHT(N21,SEARCH(":",N21)-1)),IF(ISBLANK(O21),0,RIGHT(O21,SEARCH(":",O21)-1)),IF(ISBLANK(P21),0,RIGHT(P21,SEARCH(":",P21)-1)),IF(ISBLANK(Q21),0,RIGHT(Q21,SEARCH(":",Q21)-1)),IF(ISBLANK(R21),0,RIGHT(R21,SEARCH(":",R21)-1))))</f>
        <v>8-12</v>
      </c>
      <c r="V21" s="187" t="s">
        <v>91</v>
      </c>
      <c r="W21" s="180">
        <f t="shared" si="0"/>
        <v>0.66666666666666663</v>
      </c>
    </row>
    <row r="22" spans="1:23" s="7" customFormat="1" ht="15" customHeight="1" thickBot="1">
      <c r="A22" s="215"/>
      <c r="B22" s="227"/>
      <c r="C22" s="83">
        <v>1</v>
      </c>
      <c r="D22" s="84">
        <v>1</v>
      </c>
      <c r="E22" s="84">
        <v>1</v>
      </c>
      <c r="F22" s="84">
        <v>1</v>
      </c>
      <c r="G22" s="84">
        <v>1</v>
      </c>
      <c r="H22" s="84">
        <v>2</v>
      </c>
      <c r="I22" s="84">
        <v>2</v>
      </c>
      <c r="J22" s="84">
        <v>1</v>
      </c>
      <c r="K22" s="84">
        <v>2</v>
      </c>
      <c r="L22" s="85"/>
      <c r="M22" s="74"/>
      <c r="N22" s="5"/>
      <c r="O22" s="5"/>
      <c r="P22" s="5"/>
      <c r="Q22" s="5"/>
      <c r="R22" s="226"/>
      <c r="S22" s="186"/>
      <c r="T22" s="186"/>
      <c r="U22" s="186"/>
      <c r="V22" s="188"/>
      <c r="W22" s="181" t="e">
        <f t="shared" si="0"/>
        <v>#VALUE!</v>
      </c>
    </row>
    <row r="23" spans="1:23" ht="15" customHeight="1">
      <c r="A23" s="182" t="s">
        <v>63</v>
      </c>
      <c r="B23" s="21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2"/>
      <c r="N23" s="3"/>
      <c r="O23" s="3"/>
      <c r="P23" s="3"/>
      <c r="Q23" s="3"/>
      <c r="R23" s="3"/>
      <c r="S23" s="185"/>
      <c r="T23" s="185"/>
      <c r="U23" s="185"/>
      <c r="V23" s="187"/>
      <c r="W23" s="180"/>
    </row>
    <row r="24" spans="1:23" s="7" customFormat="1" ht="15" customHeight="1">
      <c r="A24" s="182"/>
      <c r="B24" s="198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5"/>
      <c r="O24" s="5"/>
      <c r="P24" s="5"/>
      <c r="Q24" s="5"/>
      <c r="R24" s="5"/>
      <c r="S24" s="186"/>
      <c r="T24" s="186"/>
      <c r="U24" s="186"/>
      <c r="V24" s="188"/>
      <c r="W24" s="181"/>
    </row>
    <row r="25" spans="1:23" ht="15" customHeight="1">
      <c r="A25" s="182" t="s">
        <v>64</v>
      </c>
      <c r="B25" s="21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85"/>
      <c r="T25" s="185"/>
      <c r="U25" s="185"/>
      <c r="V25" s="187"/>
      <c r="W25" s="180"/>
    </row>
    <row r="26" spans="1:23" s="7" customFormat="1" ht="15" customHeight="1">
      <c r="A26" s="182"/>
      <c r="B26" s="21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86"/>
      <c r="T26" s="186"/>
      <c r="U26" s="186"/>
      <c r="V26" s="188"/>
      <c r="W26" s="181"/>
    </row>
    <row r="27" spans="1:23" ht="15" customHeight="1">
      <c r="A27" s="182" t="s">
        <v>65</v>
      </c>
      <c r="B27" s="18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85"/>
      <c r="T27" s="185"/>
      <c r="U27" s="185"/>
      <c r="V27" s="187"/>
      <c r="W27" s="180"/>
    </row>
    <row r="28" spans="1:23" s="7" customFormat="1" ht="15" customHeight="1">
      <c r="A28" s="182"/>
      <c r="B28" s="18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86"/>
      <c r="T28" s="186"/>
      <c r="U28" s="186"/>
      <c r="V28" s="188"/>
      <c r="W28" s="181"/>
    </row>
    <row r="29" spans="1:23" ht="15" customHeight="1">
      <c r="A29" s="182" t="s">
        <v>66</v>
      </c>
      <c r="B29" s="183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85"/>
      <c r="T29" s="185"/>
      <c r="U29" s="185"/>
      <c r="V29" s="187"/>
      <c r="W29" s="180"/>
    </row>
    <row r="30" spans="1:23" s="7" customFormat="1" ht="15" customHeight="1">
      <c r="A30" s="182"/>
      <c r="B30" s="184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86"/>
      <c r="T30" s="186"/>
      <c r="U30" s="186"/>
      <c r="V30" s="188"/>
      <c r="W30" s="181"/>
    </row>
    <row r="31" spans="1:23" ht="15" customHeight="1">
      <c r="A31" s="182" t="s">
        <v>67</v>
      </c>
      <c r="B31" s="18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85"/>
      <c r="T31" s="185"/>
      <c r="U31" s="185"/>
      <c r="V31" s="187"/>
      <c r="W31" s="180"/>
    </row>
    <row r="32" spans="1:23" s="7" customFormat="1" ht="15" customHeight="1">
      <c r="A32" s="182"/>
      <c r="B32" s="18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86"/>
      <c r="T32" s="186"/>
      <c r="U32" s="186"/>
      <c r="V32" s="188"/>
      <c r="W32" s="181"/>
    </row>
    <row r="33" spans="1:23" ht="15" customHeight="1">
      <c r="A33" s="182" t="s">
        <v>68</v>
      </c>
      <c r="B33" s="18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85"/>
      <c r="T33" s="185"/>
      <c r="U33" s="185"/>
      <c r="V33" s="187"/>
      <c r="W33" s="180"/>
    </row>
    <row r="34" spans="1:23" s="7" customFormat="1" ht="15" customHeight="1">
      <c r="A34" s="182"/>
      <c r="B34" s="18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86"/>
      <c r="T34" s="186"/>
      <c r="U34" s="186"/>
      <c r="V34" s="188"/>
      <c r="W34" s="181"/>
    </row>
    <row r="36" spans="1:23">
      <c r="A36" s="11"/>
      <c r="D36" t="s">
        <v>24</v>
      </c>
      <c r="J36" t="s">
        <v>45</v>
      </c>
    </row>
    <row r="38" spans="1:23">
      <c r="D38" t="s">
        <v>142</v>
      </c>
      <c r="J38" t="s">
        <v>159</v>
      </c>
    </row>
    <row r="66" spans="2:2">
      <c r="B66" s="50" t="s">
        <v>52</v>
      </c>
    </row>
  </sheetData>
  <mergeCells count="114">
    <mergeCell ref="W9:W10"/>
    <mergeCell ref="A7:A8"/>
    <mergeCell ref="W15:W16"/>
    <mergeCell ref="R13:R22"/>
    <mergeCell ref="W17:W18"/>
    <mergeCell ref="W19:W20"/>
    <mergeCell ref="A21:A22"/>
    <mergeCell ref="B21:B22"/>
    <mergeCell ref="W3:W4"/>
    <mergeCell ref="A5:A6"/>
    <mergeCell ref="B7:B8"/>
    <mergeCell ref="S5:S6"/>
    <mergeCell ref="T5:T6"/>
    <mergeCell ref="U5:U6"/>
    <mergeCell ref="V5:V6"/>
    <mergeCell ref="W5:W6"/>
    <mergeCell ref="A3:A4"/>
    <mergeCell ref="S3:S4"/>
    <mergeCell ref="T3:T4"/>
    <mergeCell ref="U3:U4"/>
    <mergeCell ref="V3:V4"/>
    <mergeCell ref="B3:B4"/>
    <mergeCell ref="W7:W8"/>
    <mergeCell ref="R3:R12"/>
    <mergeCell ref="A9:A10"/>
    <mergeCell ref="B5:B6"/>
    <mergeCell ref="W11:W12"/>
    <mergeCell ref="A13:A14"/>
    <mergeCell ref="S13:S14"/>
    <mergeCell ref="T13:T14"/>
    <mergeCell ref="U13:U14"/>
    <mergeCell ref="V13:V14"/>
    <mergeCell ref="W13:W14"/>
    <mergeCell ref="A11:A12"/>
    <mergeCell ref="S11:S12"/>
    <mergeCell ref="T11:T12"/>
    <mergeCell ref="U11:U12"/>
    <mergeCell ref="V11:V12"/>
    <mergeCell ref="B11:B12"/>
    <mergeCell ref="S7:S8"/>
    <mergeCell ref="T7:T8"/>
    <mergeCell ref="U7:U8"/>
    <mergeCell ref="V7:V8"/>
    <mergeCell ref="B9:B10"/>
    <mergeCell ref="S9:S10"/>
    <mergeCell ref="T9:T10"/>
    <mergeCell ref="U9:U10"/>
    <mergeCell ref="V9:V10"/>
    <mergeCell ref="A17:A18"/>
    <mergeCell ref="B15:B16"/>
    <mergeCell ref="S17:S18"/>
    <mergeCell ref="T17:T18"/>
    <mergeCell ref="U17:U18"/>
    <mergeCell ref="V17:V18"/>
    <mergeCell ref="A15:A16"/>
    <mergeCell ref="B17:B18"/>
    <mergeCell ref="B13:B14"/>
    <mergeCell ref="S15:S16"/>
    <mergeCell ref="T15:T16"/>
    <mergeCell ref="U15:U16"/>
    <mergeCell ref="V15:V16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view="pageBreakPreview" zoomScale="70" zoomScaleNormal="70" zoomScaleSheetLayoutView="70" workbookViewId="0"/>
  </sheetViews>
  <sheetFormatPr defaultRowHeight="15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.75">
      <c r="A1" t="s">
        <v>27</v>
      </c>
      <c r="C1" s="8" t="s">
        <v>147</v>
      </c>
      <c r="R1" t="s">
        <v>23</v>
      </c>
      <c r="W1" t="s">
        <v>113</v>
      </c>
    </row>
    <row r="2" spans="1:23" ht="25.5">
      <c r="A2" s="1" t="s">
        <v>16</v>
      </c>
      <c r="B2" s="1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68" t="s">
        <v>51</v>
      </c>
      <c r="T2" s="68" t="s">
        <v>18</v>
      </c>
      <c r="U2" s="68" t="s">
        <v>21</v>
      </c>
      <c r="V2" s="68" t="s">
        <v>19</v>
      </c>
      <c r="W2" s="68" t="s">
        <v>20</v>
      </c>
    </row>
    <row r="3" spans="1:23" ht="15" customHeight="1">
      <c r="A3" s="182" t="s">
        <v>53</v>
      </c>
      <c r="B3" s="193" t="s">
        <v>86</v>
      </c>
      <c r="C3" s="2"/>
      <c r="D3" s="4" t="s">
        <v>102</v>
      </c>
      <c r="E3" s="4" t="s">
        <v>102</v>
      </c>
      <c r="F3" s="4" t="s">
        <v>102</v>
      </c>
      <c r="G3" s="4" t="s">
        <v>102</v>
      </c>
      <c r="H3" s="4"/>
      <c r="I3" s="4"/>
      <c r="J3" s="4"/>
      <c r="K3" s="4"/>
      <c r="L3" s="4"/>
      <c r="M3" s="4"/>
      <c r="N3" s="3"/>
      <c r="O3" s="3"/>
      <c r="P3" s="3"/>
      <c r="Q3" s="4"/>
      <c r="R3" s="3"/>
      <c r="S3" s="185">
        <f>COUNTA(C4:R4)</f>
        <v>4</v>
      </c>
      <c r="T3" s="185">
        <f>SUM(C4:R4)</f>
        <v>8</v>
      </c>
      <c r="U3" s="185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8-0</v>
      </c>
      <c r="V3" s="187" t="s">
        <v>91</v>
      </c>
      <c r="W3" s="201" t="s">
        <v>110</v>
      </c>
    </row>
    <row r="4" spans="1:23" s="7" customFormat="1" ht="15" customHeight="1">
      <c r="A4" s="182"/>
      <c r="B4" s="194"/>
      <c r="C4" s="6"/>
      <c r="D4" s="12">
        <v>2</v>
      </c>
      <c r="E4" s="12">
        <v>2</v>
      </c>
      <c r="F4" s="12">
        <v>2</v>
      </c>
      <c r="G4" s="12">
        <v>2</v>
      </c>
      <c r="H4" s="12"/>
      <c r="I4" s="12"/>
      <c r="J4" s="12"/>
      <c r="K4" s="12"/>
      <c r="L4" s="12"/>
      <c r="M4" s="12"/>
      <c r="N4" s="5"/>
      <c r="O4" s="5"/>
      <c r="P4" s="5"/>
      <c r="Q4" s="12"/>
      <c r="R4" s="5"/>
      <c r="S4" s="186"/>
      <c r="T4" s="186"/>
      <c r="U4" s="186"/>
      <c r="V4" s="188"/>
      <c r="W4" s="181" t="e">
        <f t="shared" ref="W4:W12" si="0">LEFT(U4,SEARCH("-",U4)-1)/RIGHT(U4,LEN(U4)-SEARCH("-",U4))</f>
        <v>#VALUE!</v>
      </c>
    </row>
    <row r="5" spans="1:23" ht="15" customHeight="1">
      <c r="A5" s="182" t="s">
        <v>54</v>
      </c>
      <c r="B5" s="193" t="s">
        <v>154</v>
      </c>
      <c r="C5" s="4" t="s">
        <v>101</v>
      </c>
      <c r="D5" s="2"/>
      <c r="E5" s="4" t="s">
        <v>102</v>
      </c>
      <c r="F5" s="4" t="s">
        <v>101</v>
      </c>
      <c r="G5" s="4" t="s">
        <v>104</v>
      </c>
      <c r="H5" s="4"/>
      <c r="I5" s="4"/>
      <c r="J5" s="4"/>
      <c r="K5" s="4"/>
      <c r="L5" s="4"/>
      <c r="M5" s="4"/>
      <c r="N5" s="3"/>
      <c r="O5" s="3"/>
      <c r="P5" s="3"/>
      <c r="Q5" s="4"/>
      <c r="R5" s="3"/>
      <c r="S5" s="185">
        <f t="shared" ref="S5" si="1">COUNTA(C6:R6)</f>
        <v>4</v>
      </c>
      <c r="T5" s="185">
        <f t="shared" ref="T5" si="2">SUM(C6:R6)</f>
        <v>5</v>
      </c>
      <c r="U5" s="185" t="str">
        <f t="shared" ref="U5" si="3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3-6</v>
      </c>
      <c r="V5" s="187" t="s">
        <v>105</v>
      </c>
      <c r="W5" s="180">
        <f t="shared" si="0"/>
        <v>0.5</v>
      </c>
    </row>
    <row r="6" spans="1:23" s="7" customFormat="1" ht="15" customHeight="1">
      <c r="A6" s="182"/>
      <c r="B6" s="194"/>
      <c r="C6" s="12">
        <v>1</v>
      </c>
      <c r="D6" s="6"/>
      <c r="E6" s="12">
        <v>2</v>
      </c>
      <c r="F6" s="12">
        <v>1</v>
      </c>
      <c r="G6" s="12">
        <v>1</v>
      </c>
      <c r="H6" s="12"/>
      <c r="I6" s="12"/>
      <c r="J6" s="12"/>
      <c r="K6" s="12"/>
      <c r="L6" s="12"/>
      <c r="M6" s="12"/>
      <c r="N6" s="5"/>
      <c r="O6" s="5"/>
      <c r="P6" s="5"/>
      <c r="Q6" s="12"/>
      <c r="R6" s="5"/>
      <c r="S6" s="186"/>
      <c r="T6" s="186"/>
      <c r="U6" s="186"/>
      <c r="V6" s="188"/>
      <c r="W6" s="181" t="e">
        <f t="shared" si="0"/>
        <v>#VALUE!</v>
      </c>
    </row>
    <row r="7" spans="1:23" ht="15" customHeight="1">
      <c r="A7" s="182" t="s">
        <v>55</v>
      </c>
      <c r="B7" s="193" t="s">
        <v>117</v>
      </c>
      <c r="C7" s="4" t="s">
        <v>101</v>
      </c>
      <c r="D7" s="4" t="s">
        <v>101</v>
      </c>
      <c r="E7" s="2"/>
      <c r="F7" s="4" t="s">
        <v>101</v>
      </c>
      <c r="G7" s="4" t="s">
        <v>101</v>
      </c>
      <c r="H7" s="4"/>
      <c r="I7" s="4"/>
      <c r="J7" s="4"/>
      <c r="K7" s="4"/>
      <c r="L7" s="4"/>
      <c r="M7" s="4"/>
      <c r="N7" s="3"/>
      <c r="O7" s="3"/>
      <c r="P7" s="3"/>
      <c r="Q7" s="4"/>
      <c r="R7" s="3"/>
      <c r="S7" s="185">
        <f t="shared" ref="S7" si="4">COUNTA(C8:R8)</f>
        <v>4</v>
      </c>
      <c r="T7" s="185">
        <f t="shared" ref="T7" si="5">SUM(C8:R8)</f>
        <v>3</v>
      </c>
      <c r="U7" s="185" t="str">
        <f t="shared" ref="U7" si="6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0-8</v>
      </c>
      <c r="V7" s="187" t="s">
        <v>112</v>
      </c>
      <c r="W7" s="180">
        <f t="shared" si="0"/>
        <v>0</v>
      </c>
    </row>
    <row r="8" spans="1:23" s="7" customFormat="1" ht="15" customHeight="1">
      <c r="A8" s="182"/>
      <c r="B8" s="194"/>
      <c r="C8" s="12">
        <v>1</v>
      </c>
      <c r="D8" s="12">
        <v>1</v>
      </c>
      <c r="E8" s="6"/>
      <c r="F8" s="12">
        <v>1</v>
      </c>
      <c r="G8" s="12">
        <v>0</v>
      </c>
      <c r="H8" s="12"/>
      <c r="I8" s="12"/>
      <c r="J8" s="12"/>
      <c r="K8" s="12"/>
      <c r="L8" s="12"/>
      <c r="M8" s="12"/>
      <c r="N8" s="5"/>
      <c r="O8" s="5"/>
      <c r="P8" s="5"/>
      <c r="Q8" s="12"/>
      <c r="R8" s="5"/>
      <c r="S8" s="186"/>
      <c r="T8" s="186"/>
      <c r="U8" s="186"/>
      <c r="V8" s="188"/>
      <c r="W8" s="181" t="e">
        <f t="shared" si="0"/>
        <v>#VALUE!</v>
      </c>
    </row>
    <row r="9" spans="1:23" ht="15" customHeight="1">
      <c r="A9" s="182" t="s">
        <v>56</v>
      </c>
      <c r="B9" s="193" t="s">
        <v>127</v>
      </c>
      <c r="C9" s="4" t="s">
        <v>101</v>
      </c>
      <c r="D9" s="4" t="s">
        <v>102</v>
      </c>
      <c r="E9" s="4" t="s">
        <v>102</v>
      </c>
      <c r="F9" s="2"/>
      <c r="G9" s="4" t="s">
        <v>103</v>
      </c>
      <c r="H9" s="4"/>
      <c r="I9" s="4"/>
      <c r="J9" s="4"/>
      <c r="K9" s="4"/>
      <c r="L9" s="4"/>
      <c r="M9" s="4"/>
      <c r="N9" s="3"/>
      <c r="O9" s="3"/>
      <c r="P9" s="3"/>
      <c r="Q9" s="3"/>
      <c r="R9" s="3"/>
      <c r="S9" s="185">
        <f t="shared" ref="S9" si="7">COUNTA(C10:R10)</f>
        <v>4</v>
      </c>
      <c r="T9" s="185">
        <f t="shared" ref="T9" si="8">SUM(C10:R10)</f>
        <v>7</v>
      </c>
      <c r="U9" s="185" t="str">
        <f t="shared" ref="U9" si="9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6-3</v>
      </c>
      <c r="V9" s="187" t="s">
        <v>26</v>
      </c>
      <c r="W9" s="180">
        <f t="shared" si="0"/>
        <v>2</v>
      </c>
    </row>
    <row r="10" spans="1:23" s="7" customFormat="1" ht="15" customHeight="1">
      <c r="A10" s="182"/>
      <c r="B10" s="194"/>
      <c r="C10" s="12">
        <v>1</v>
      </c>
      <c r="D10" s="12">
        <v>2</v>
      </c>
      <c r="E10" s="12">
        <v>2</v>
      </c>
      <c r="F10" s="6"/>
      <c r="G10" s="12">
        <v>2</v>
      </c>
      <c r="H10" s="12"/>
      <c r="I10" s="12"/>
      <c r="J10" s="12"/>
      <c r="K10" s="12"/>
      <c r="L10" s="12"/>
      <c r="M10" s="12"/>
      <c r="N10" s="5"/>
      <c r="O10" s="5"/>
      <c r="P10" s="5"/>
      <c r="Q10" s="5"/>
      <c r="R10" s="5"/>
      <c r="S10" s="186"/>
      <c r="T10" s="186"/>
      <c r="U10" s="186"/>
      <c r="V10" s="188"/>
      <c r="W10" s="181" t="e">
        <f t="shared" si="0"/>
        <v>#VALUE!</v>
      </c>
    </row>
    <row r="11" spans="1:23" ht="15" customHeight="1">
      <c r="A11" s="182" t="s">
        <v>57</v>
      </c>
      <c r="B11" s="193" t="s">
        <v>143</v>
      </c>
      <c r="C11" s="4" t="s">
        <v>101</v>
      </c>
      <c r="D11" s="4" t="s">
        <v>103</v>
      </c>
      <c r="E11" s="4" t="s">
        <v>102</v>
      </c>
      <c r="F11" s="4" t="s">
        <v>104</v>
      </c>
      <c r="G11" s="2"/>
      <c r="H11" s="4"/>
      <c r="I11" s="4"/>
      <c r="J11" s="4"/>
      <c r="K11" s="4"/>
      <c r="L11" s="4"/>
      <c r="M11" s="4"/>
      <c r="N11" s="3"/>
      <c r="O11" s="3"/>
      <c r="P11" s="3"/>
      <c r="Q11" s="3"/>
      <c r="R11" s="3"/>
      <c r="S11" s="185">
        <f t="shared" ref="S11" si="10">COUNTA(C12:R12)</f>
        <v>4</v>
      </c>
      <c r="T11" s="185">
        <f t="shared" ref="T11" si="11">SUM(C12:R12)</f>
        <v>6</v>
      </c>
      <c r="U11" s="185" t="str">
        <f t="shared" ref="U11" si="12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5-5</v>
      </c>
      <c r="V11" s="187" t="s">
        <v>92</v>
      </c>
      <c r="W11" s="180">
        <f t="shared" si="0"/>
        <v>1</v>
      </c>
    </row>
    <row r="12" spans="1:23" s="7" customFormat="1" ht="15" customHeight="1">
      <c r="A12" s="182"/>
      <c r="B12" s="194"/>
      <c r="C12" s="12">
        <v>1</v>
      </c>
      <c r="D12" s="12">
        <v>2</v>
      </c>
      <c r="E12" s="12">
        <v>2</v>
      </c>
      <c r="F12" s="12">
        <v>1</v>
      </c>
      <c r="G12" s="6"/>
      <c r="H12" s="12"/>
      <c r="I12" s="12"/>
      <c r="J12" s="12"/>
      <c r="K12" s="12"/>
      <c r="L12" s="12"/>
      <c r="M12" s="12"/>
      <c r="N12" s="5"/>
      <c r="O12" s="5"/>
      <c r="P12" s="5"/>
      <c r="Q12" s="5"/>
      <c r="R12" s="5"/>
      <c r="S12" s="186"/>
      <c r="T12" s="186"/>
      <c r="U12" s="186"/>
      <c r="V12" s="188"/>
      <c r="W12" s="181" t="e">
        <f t="shared" si="0"/>
        <v>#VALUE!</v>
      </c>
    </row>
    <row r="13" spans="1:23" ht="15" customHeight="1">
      <c r="A13" s="182" t="s">
        <v>58</v>
      </c>
      <c r="B13" s="193"/>
      <c r="C13" s="4"/>
      <c r="D13" s="4"/>
      <c r="E13" s="4"/>
      <c r="F13" s="4"/>
      <c r="G13" s="4"/>
      <c r="H13" s="2"/>
      <c r="I13" s="4"/>
      <c r="J13" s="4"/>
      <c r="K13" s="4"/>
      <c r="L13" s="4"/>
      <c r="M13" s="4"/>
      <c r="N13" s="3"/>
      <c r="O13" s="3"/>
      <c r="P13" s="3"/>
      <c r="Q13" s="3"/>
      <c r="R13" s="3"/>
      <c r="S13" s="185"/>
      <c r="T13" s="185"/>
      <c r="U13" s="185"/>
      <c r="V13" s="187"/>
      <c r="W13" s="180"/>
    </row>
    <row r="14" spans="1:23" s="7" customFormat="1" ht="15" customHeight="1">
      <c r="A14" s="182"/>
      <c r="B14" s="194"/>
      <c r="C14" s="12"/>
      <c r="D14" s="12"/>
      <c r="E14" s="12"/>
      <c r="F14" s="12"/>
      <c r="G14" s="12"/>
      <c r="H14" s="6"/>
      <c r="I14" s="12"/>
      <c r="J14" s="12"/>
      <c r="K14" s="12"/>
      <c r="L14" s="12"/>
      <c r="M14" s="12"/>
      <c r="N14" s="5"/>
      <c r="O14" s="5"/>
      <c r="P14" s="5"/>
      <c r="Q14" s="5"/>
      <c r="R14" s="5"/>
      <c r="S14" s="186"/>
      <c r="T14" s="186"/>
      <c r="U14" s="186"/>
      <c r="V14" s="188"/>
      <c r="W14" s="181"/>
    </row>
    <row r="15" spans="1:23" ht="15" customHeight="1">
      <c r="A15" s="182" t="s">
        <v>59</v>
      </c>
      <c r="B15" s="193"/>
      <c r="C15" s="4"/>
      <c r="D15" s="4"/>
      <c r="E15" s="4"/>
      <c r="F15" s="4"/>
      <c r="G15" s="4"/>
      <c r="H15" s="4"/>
      <c r="I15" s="2"/>
      <c r="J15" s="4"/>
      <c r="K15" s="4"/>
      <c r="L15" s="4"/>
      <c r="M15" s="4"/>
      <c r="N15" s="3"/>
      <c r="O15" s="3"/>
      <c r="P15" s="3"/>
      <c r="Q15" s="3"/>
      <c r="R15" s="3"/>
      <c r="S15" s="185"/>
      <c r="T15" s="185"/>
      <c r="U15" s="185"/>
      <c r="V15" s="187"/>
      <c r="W15" s="180"/>
    </row>
    <row r="16" spans="1:23" s="7" customFormat="1" ht="15" customHeight="1">
      <c r="A16" s="182"/>
      <c r="B16" s="194"/>
      <c r="C16" s="12"/>
      <c r="D16" s="12"/>
      <c r="E16" s="12"/>
      <c r="F16" s="12"/>
      <c r="G16" s="12"/>
      <c r="H16" s="12"/>
      <c r="I16" s="6"/>
      <c r="J16" s="12"/>
      <c r="K16" s="12"/>
      <c r="L16" s="12"/>
      <c r="M16" s="12"/>
      <c r="N16" s="5"/>
      <c r="O16" s="5"/>
      <c r="P16" s="5"/>
      <c r="Q16" s="5"/>
      <c r="R16" s="5"/>
      <c r="S16" s="186"/>
      <c r="T16" s="186"/>
      <c r="U16" s="186"/>
      <c r="V16" s="188"/>
      <c r="W16" s="181"/>
    </row>
    <row r="17" spans="1:23" ht="15" customHeight="1">
      <c r="A17" s="182" t="s">
        <v>60</v>
      </c>
      <c r="B17" s="193"/>
      <c r="C17" s="4"/>
      <c r="D17" s="4"/>
      <c r="E17" s="4"/>
      <c r="F17" s="4"/>
      <c r="G17" s="4"/>
      <c r="H17" s="4"/>
      <c r="I17" s="4"/>
      <c r="J17" s="2"/>
      <c r="K17" s="4"/>
      <c r="L17" s="4"/>
      <c r="M17" s="4"/>
      <c r="N17" s="3"/>
      <c r="O17" s="3"/>
      <c r="P17" s="3"/>
      <c r="Q17" s="3"/>
      <c r="R17" s="3"/>
      <c r="S17" s="185"/>
      <c r="T17" s="185"/>
      <c r="U17" s="185"/>
      <c r="V17" s="187"/>
      <c r="W17" s="180"/>
    </row>
    <row r="18" spans="1:23" s="7" customFormat="1" ht="15" customHeight="1">
      <c r="A18" s="182"/>
      <c r="B18" s="194"/>
      <c r="C18" s="12"/>
      <c r="D18" s="12"/>
      <c r="E18" s="12"/>
      <c r="F18" s="12"/>
      <c r="G18" s="12"/>
      <c r="H18" s="12"/>
      <c r="I18" s="12"/>
      <c r="J18" s="6"/>
      <c r="K18" s="12"/>
      <c r="L18" s="12"/>
      <c r="M18" s="12"/>
      <c r="N18" s="5"/>
      <c r="O18" s="5"/>
      <c r="P18" s="5"/>
      <c r="Q18" s="5"/>
      <c r="R18" s="5"/>
      <c r="S18" s="186"/>
      <c r="T18" s="186"/>
      <c r="U18" s="186"/>
      <c r="V18" s="188"/>
      <c r="W18" s="181"/>
    </row>
    <row r="19" spans="1:23" ht="15" customHeight="1">
      <c r="A19" s="182" t="s">
        <v>61</v>
      </c>
      <c r="B19" s="193"/>
      <c r="C19" s="4"/>
      <c r="D19" s="4"/>
      <c r="E19" s="4"/>
      <c r="F19" s="4"/>
      <c r="G19" s="4"/>
      <c r="H19" s="4"/>
      <c r="I19" s="4"/>
      <c r="J19" s="4"/>
      <c r="K19" s="2"/>
      <c r="L19" s="4"/>
      <c r="M19" s="4"/>
      <c r="N19" s="3"/>
      <c r="O19" s="3"/>
      <c r="P19" s="3"/>
      <c r="Q19" s="3"/>
      <c r="R19" s="3"/>
      <c r="S19" s="185"/>
      <c r="T19" s="185"/>
      <c r="U19" s="185"/>
      <c r="V19" s="187"/>
      <c r="W19" s="180"/>
    </row>
    <row r="20" spans="1:23" s="7" customFormat="1" ht="15" customHeight="1">
      <c r="A20" s="182"/>
      <c r="B20" s="194"/>
      <c r="C20" s="12"/>
      <c r="D20" s="12"/>
      <c r="E20" s="12"/>
      <c r="F20" s="12"/>
      <c r="G20" s="12"/>
      <c r="H20" s="12"/>
      <c r="I20" s="12"/>
      <c r="J20" s="12"/>
      <c r="K20" s="6"/>
      <c r="L20" s="12"/>
      <c r="M20" s="12"/>
      <c r="N20" s="5"/>
      <c r="O20" s="5"/>
      <c r="P20" s="5"/>
      <c r="Q20" s="5"/>
      <c r="R20" s="5"/>
      <c r="S20" s="186"/>
      <c r="T20" s="186"/>
      <c r="U20" s="186"/>
      <c r="V20" s="188"/>
      <c r="W20" s="181"/>
    </row>
    <row r="21" spans="1:23" ht="15" customHeight="1">
      <c r="A21" s="182" t="s">
        <v>62</v>
      </c>
      <c r="B21" s="193"/>
      <c r="C21" s="4"/>
      <c r="D21" s="4"/>
      <c r="E21" s="4"/>
      <c r="F21" s="4"/>
      <c r="G21" s="4"/>
      <c r="H21" s="4"/>
      <c r="I21" s="4"/>
      <c r="J21" s="4"/>
      <c r="K21" s="4"/>
      <c r="L21" s="2"/>
      <c r="M21" s="4"/>
      <c r="N21" s="3"/>
      <c r="O21" s="3"/>
      <c r="P21" s="3"/>
      <c r="Q21" s="3"/>
      <c r="R21" s="3"/>
      <c r="S21" s="185"/>
      <c r="T21" s="185"/>
      <c r="U21" s="185"/>
      <c r="V21" s="187"/>
      <c r="W21" s="180"/>
    </row>
    <row r="22" spans="1:23" s="7" customFormat="1" ht="15" customHeight="1">
      <c r="A22" s="182"/>
      <c r="B22" s="194"/>
      <c r="C22" s="12"/>
      <c r="D22" s="12"/>
      <c r="E22" s="12"/>
      <c r="F22" s="12"/>
      <c r="G22" s="12"/>
      <c r="H22" s="12"/>
      <c r="I22" s="12"/>
      <c r="J22" s="12"/>
      <c r="K22" s="12"/>
      <c r="L22" s="6"/>
      <c r="M22" s="12"/>
      <c r="N22" s="5"/>
      <c r="O22" s="5"/>
      <c r="P22" s="5"/>
      <c r="Q22" s="5"/>
      <c r="R22" s="5"/>
      <c r="S22" s="186"/>
      <c r="T22" s="186"/>
      <c r="U22" s="186"/>
      <c r="V22" s="188"/>
      <c r="W22" s="181"/>
    </row>
    <row r="23" spans="1:23" ht="15" customHeight="1">
      <c r="A23" s="182" t="s">
        <v>63</v>
      </c>
      <c r="B23" s="193"/>
      <c r="C23" s="4"/>
      <c r="D23" s="4"/>
      <c r="E23" s="4"/>
      <c r="F23" s="4"/>
      <c r="G23" s="4"/>
      <c r="H23" s="4"/>
      <c r="I23" s="4"/>
      <c r="J23" s="4"/>
      <c r="K23" s="4"/>
      <c r="L23" s="4"/>
      <c r="M23" s="2"/>
      <c r="N23" s="3"/>
      <c r="O23" s="3"/>
      <c r="P23" s="3"/>
      <c r="Q23" s="3"/>
      <c r="R23" s="3"/>
      <c r="S23" s="185"/>
      <c r="T23" s="185"/>
      <c r="U23" s="185"/>
      <c r="V23" s="187"/>
      <c r="W23" s="180"/>
    </row>
    <row r="24" spans="1:23" s="7" customFormat="1" ht="15" customHeight="1">
      <c r="A24" s="182"/>
      <c r="B24" s="19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6"/>
      <c r="N24" s="5"/>
      <c r="O24" s="5"/>
      <c r="P24" s="5"/>
      <c r="Q24" s="5"/>
      <c r="R24" s="5"/>
      <c r="S24" s="186"/>
      <c r="T24" s="186"/>
      <c r="U24" s="186"/>
      <c r="V24" s="188"/>
      <c r="W24" s="181"/>
    </row>
    <row r="25" spans="1:23" ht="15" customHeight="1">
      <c r="A25" s="182" t="s">
        <v>64</v>
      </c>
      <c r="B25" s="18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185"/>
      <c r="T25" s="185"/>
      <c r="U25" s="185"/>
      <c r="V25" s="187"/>
      <c r="W25" s="180"/>
    </row>
    <row r="26" spans="1:23" s="7" customFormat="1" ht="15" customHeight="1">
      <c r="A26" s="182"/>
      <c r="B26" s="18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5"/>
      <c r="R26" s="5"/>
      <c r="S26" s="186"/>
      <c r="T26" s="186"/>
      <c r="U26" s="186"/>
      <c r="V26" s="188"/>
      <c r="W26" s="181"/>
    </row>
    <row r="27" spans="1:23" ht="15" customHeight="1">
      <c r="A27" s="182" t="s">
        <v>65</v>
      </c>
      <c r="B27" s="18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185"/>
      <c r="T27" s="185"/>
      <c r="U27" s="185"/>
      <c r="V27" s="187"/>
      <c r="W27" s="180"/>
    </row>
    <row r="28" spans="1:23" s="7" customFormat="1" ht="15" customHeight="1">
      <c r="A28" s="182"/>
      <c r="B28" s="18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5"/>
      <c r="Q28" s="5"/>
      <c r="R28" s="5"/>
      <c r="S28" s="186"/>
      <c r="T28" s="186"/>
      <c r="U28" s="186"/>
      <c r="V28" s="188"/>
      <c r="W28" s="181"/>
    </row>
    <row r="29" spans="1:23" ht="15" customHeight="1">
      <c r="A29" s="182" t="s">
        <v>66</v>
      </c>
      <c r="B29" s="183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185"/>
      <c r="T29" s="185"/>
      <c r="U29" s="185"/>
      <c r="V29" s="187"/>
      <c r="W29" s="180"/>
    </row>
    <row r="30" spans="1:23" s="7" customFormat="1" ht="15" customHeight="1">
      <c r="A30" s="182"/>
      <c r="B30" s="184"/>
      <c r="C30" s="5"/>
      <c r="D30" s="5"/>
      <c r="E30" s="5"/>
      <c r="F30" s="12"/>
      <c r="G30" s="5"/>
      <c r="H30" s="5"/>
      <c r="I30" s="5"/>
      <c r="J30" s="5"/>
      <c r="K30" s="5"/>
      <c r="L30" s="5"/>
      <c r="M30" s="5"/>
      <c r="N30" s="5"/>
      <c r="O30" s="5"/>
      <c r="P30" s="6"/>
      <c r="Q30" s="5"/>
      <c r="R30" s="5"/>
      <c r="S30" s="186"/>
      <c r="T30" s="186"/>
      <c r="U30" s="186"/>
      <c r="V30" s="188"/>
      <c r="W30" s="181"/>
    </row>
    <row r="31" spans="1:23" ht="15" customHeight="1">
      <c r="A31" s="182" t="s">
        <v>67</v>
      </c>
      <c r="B31" s="18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/>
      <c r="R31" s="3"/>
      <c r="S31" s="185"/>
      <c r="T31" s="185"/>
      <c r="U31" s="185"/>
      <c r="V31" s="187"/>
      <c r="W31" s="180"/>
    </row>
    <row r="32" spans="1:23" s="7" customFormat="1" ht="15" customHeight="1">
      <c r="A32" s="182"/>
      <c r="B32" s="18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186"/>
      <c r="T32" s="186"/>
      <c r="U32" s="186"/>
      <c r="V32" s="188"/>
      <c r="W32" s="181"/>
    </row>
    <row r="33" spans="1:23" ht="15" customHeight="1">
      <c r="A33" s="182" t="s">
        <v>68</v>
      </c>
      <c r="B33" s="18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185"/>
      <c r="T33" s="185"/>
      <c r="U33" s="185"/>
      <c r="V33" s="187"/>
      <c r="W33" s="180"/>
    </row>
    <row r="34" spans="1:23" s="7" customFormat="1" ht="15" customHeight="1">
      <c r="A34" s="182"/>
      <c r="B34" s="18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186"/>
      <c r="T34" s="186"/>
      <c r="U34" s="186"/>
      <c r="V34" s="188"/>
      <c r="W34" s="181"/>
    </row>
    <row r="36" spans="1:23">
      <c r="A36" s="11"/>
      <c r="D36" t="s">
        <v>24</v>
      </c>
      <c r="J36" t="s">
        <v>45</v>
      </c>
    </row>
    <row r="38" spans="1:23">
      <c r="D38" t="s">
        <v>142</v>
      </c>
      <c r="J38" t="s">
        <v>159</v>
      </c>
    </row>
    <row r="66" spans="2:2">
      <c r="B66" s="50" t="s">
        <v>52</v>
      </c>
    </row>
  </sheetData>
  <mergeCells count="112">
    <mergeCell ref="W31:W32"/>
    <mergeCell ref="A33:A34"/>
    <mergeCell ref="B33:B34"/>
    <mergeCell ref="S33:S34"/>
    <mergeCell ref="T33:T34"/>
    <mergeCell ref="U33:U34"/>
    <mergeCell ref="V33:V34"/>
    <mergeCell ref="W33:W34"/>
    <mergeCell ref="A31:A32"/>
    <mergeCell ref="B31:B32"/>
    <mergeCell ref="S31:S32"/>
    <mergeCell ref="T31:T32"/>
    <mergeCell ref="U31:U32"/>
    <mergeCell ref="V31:V32"/>
    <mergeCell ref="W27:W28"/>
    <mergeCell ref="A29:A30"/>
    <mergeCell ref="B29:B30"/>
    <mergeCell ref="S29:S30"/>
    <mergeCell ref="T29:T30"/>
    <mergeCell ref="U29:U30"/>
    <mergeCell ref="V29:V30"/>
    <mergeCell ref="W29:W30"/>
    <mergeCell ref="A27:A28"/>
    <mergeCell ref="B27:B28"/>
    <mergeCell ref="S27:S28"/>
    <mergeCell ref="T27:T28"/>
    <mergeCell ref="U27:U28"/>
    <mergeCell ref="V27:V28"/>
    <mergeCell ref="W23:W24"/>
    <mergeCell ref="A25:A26"/>
    <mergeCell ref="B25:B26"/>
    <mergeCell ref="S25:S26"/>
    <mergeCell ref="T25:T26"/>
    <mergeCell ref="U25:U26"/>
    <mergeCell ref="V25:V26"/>
    <mergeCell ref="W25:W26"/>
    <mergeCell ref="A23:A24"/>
    <mergeCell ref="B23:B24"/>
    <mergeCell ref="S23:S24"/>
    <mergeCell ref="T23:T24"/>
    <mergeCell ref="U23:U24"/>
    <mergeCell ref="V23:V24"/>
    <mergeCell ref="W19:W20"/>
    <mergeCell ref="A21:A22"/>
    <mergeCell ref="B21:B22"/>
    <mergeCell ref="S21:S22"/>
    <mergeCell ref="T21:T22"/>
    <mergeCell ref="U21:U22"/>
    <mergeCell ref="V21:V22"/>
    <mergeCell ref="W21:W22"/>
    <mergeCell ref="A19:A20"/>
    <mergeCell ref="B19:B20"/>
    <mergeCell ref="S19:S20"/>
    <mergeCell ref="T19:T20"/>
    <mergeCell ref="U19:U20"/>
    <mergeCell ref="V19:V20"/>
    <mergeCell ref="W15:W16"/>
    <mergeCell ref="A17:A18"/>
    <mergeCell ref="B17:B18"/>
    <mergeCell ref="S17:S18"/>
    <mergeCell ref="T17:T18"/>
    <mergeCell ref="U17:U18"/>
    <mergeCell ref="V17:V18"/>
    <mergeCell ref="W17:W18"/>
    <mergeCell ref="A15:A16"/>
    <mergeCell ref="B15:B16"/>
    <mergeCell ref="S15:S16"/>
    <mergeCell ref="T15:T16"/>
    <mergeCell ref="U15:U16"/>
    <mergeCell ref="V15:V16"/>
    <mergeCell ref="W11:W12"/>
    <mergeCell ref="A13:A14"/>
    <mergeCell ref="B13:B14"/>
    <mergeCell ref="S13:S14"/>
    <mergeCell ref="T13:T14"/>
    <mergeCell ref="U13:U14"/>
    <mergeCell ref="V13:V14"/>
    <mergeCell ref="W13:W14"/>
    <mergeCell ref="A11:A12"/>
    <mergeCell ref="B11:B12"/>
    <mergeCell ref="S11:S12"/>
    <mergeCell ref="T11:T12"/>
    <mergeCell ref="U11:U12"/>
    <mergeCell ref="V11:V12"/>
    <mergeCell ref="W7:W8"/>
    <mergeCell ref="A9:A10"/>
    <mergeCell ref="B9:B10"/>
    <mergeCell ref="S9:S10"/>
    <mergeCell ref="T9:T10"/>
    <mergeCell ref="U9:U10"/>
    <mergeCell ref="V9:V10"/>
    <mergeCell ref="W9:W10"/>
    <mergeCell ref="A7:A8"/>
    <mergeCell ref="B7:B8"/>
    <mergeCell ref="S7:S8"/>
    <mergeCell ref="T7:T8"/>
    <mergeCell ref="U7:U8"/>
    <mergeCell ref="V7:V8"/>
    <mergeCell ref="W3:W4"/>
    <mergeCell ref="A5:A6"/>
    <mergeCell ref="B5:B6"/>
    <mergeCell ref="S5:S6"/>
    <mergeCell ref="T5:T6"/>
    <mergeCell ref="U5:U6"/>
    <mergeCell ref="V5:V6"/>
    <mergeCell ref="W5:W6"/>
    <mergeCell ref="A3:A4"/>
    <mergeCell ref="B3:B4"/>
    <mergeCell ref="S3:S4"/>
    <mergeCell ref="T3:T4"/>
    <mergeCell ref="U3:U4"/>
    <mergeCell ref="V3:V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view="pageBreakPreview" zoomScale="70" zoomScaleNormal="70" zoomScaleSheetLayoutView="70" workbookViewId="0"/>
  </sheetViews>
  <sheetFormatPr defaultRowHeight="18" customHeight="1"/>
  <cols>
    <col min="1" max="1" width="10.7109375" customWidth="1"/>
    <col min="2" max="2" width="20.7109375" customWidth="1"/>
    <col min="3" max="19" width="6.7109375" customWidth="1"/>
    <col min="21" max="21" width="10.28515625" bestFit="1" customWidth="1"/>
    <col min="24" max="24" width="9.140625" customWidth="1"/>
  </cols>
  <sheetData>
    <row r="1" spans="1:23" ht="18" customHeight="1">
      <c r="A1" t="s">
        <v>27</v>
      </c>
      <c r="C1" s="8" t="s">
        <v>147</v>
      </c>
      <c r="R1" t="s">
        <v>100</v>
      </c>
      <c r="W1" t="s">
        <v>25</v>
      </c>
    </row>
    <row r="2" spans="1:23" ht="25.5" customHeight="1">
      <c r="A2" s="152" t="s">
        <v>16</v>
      </c>
      <c r="B2" s="152" t="s">
        <v>17</v>
      </c>
      <c r="C2" s="153" t="s">
        <v>0</v>
      </c>
      <c r="D2" s="153" t="s">
        <v>1</v>
      </c>
      <c r="E2" s="153" t="s">
        <v>2</v>
      </c>
      <c r="F2" s="153" t="s">
        <v>3</v>
      </c>
      <c r="G2" s="153" t="s">
        <v>4</v>
      </c>
      <c r="H2" s="153" t="s">
        <v>5</v>
      </c>
      <c r="I2" s="153" t="s">
        <v>6</v>
      </c>
      <c r="J2" s="153" t="s">
        <v>7</v>
      </c>
      <c r="K2" s="153" t="s">
        <v>8</v>
      </c>
      <c r="L2" s="153" t="s">
        <v>9</v>
      </c>
      <c r="M2" s="153" t="s">
        <v>10</v>
      </c>
      <c r="N2" s="153" t="s">
        <v>11</v>
      </c>
      <c r="O2" s="153" t="s">
        <v>12</v>
      </c>
      <c r="P2" s="153" t="s">
        <v>13</v>
      </c>
      <c r="Q2" s="153" t="s">
        <v>14</v>
      </c>
      <c r="R2" s="153" t="s">
        <v>15</v>
      </c>
      <c r="S2" s="154" t="s">
        <v>51</v>
      </c>
      <c r="T2" s="154" t="s">
        <v>18</v>
      </c>
      <c r="U2" s="154" t="s">
        <v>21</v>
      </c>
      <c r="V2" s="154" t="s">
        <v>19</v>
      </c>
      <c r="W2" s="154" t="s">
        <v>20</v>
      </c>
    </row>
    <row r="3" spans="1:23" ht="18" customHeight="1">
      <c r="A3" s="232" t="s">
        <v>0</v>
      </c>
      <c r="C3" s="130"/>
      <c r="D3" s="131"/>
      <c r="E3" s="132"/>
      <c r="F3" s="131"/>
      <c r="G3" s="131"/>
      <c r="H3" s="131"/>
      <c r="I3" s="131"/>
      <c r="J3" s="131"/>
      <c r="K3" s="132"/>
      <c r="L3" s="131"/>
      <c r="M3" s="131"/>
      <c r="N3" s="131"/>
      <c r="O3" s="131"/>
      <c r="P3" s="131"/>
      <c r="Q3" s="131"/>
      <c r="R3" s="131"/>
      <c r="S3" s="233">
        <f>COUNTA(C4:R4)</f>
        <v>0</v>
      </c>
      <c r="T3" s="233">
        <f>SUM(C4:R4)</f>
        <v>0</v>
      </c>
      <c r="U3" s="233" t="str">
        <f>VALUE(SUM(IF(ISBLANK(C3),0,LEFT(C3,SEARCH(":",C3)-1)),IF(ISBLANK(D3),0,LEFT(D3,SEARCH(":",D3)-1)),IF(ISBLANK(E3),0,LEFT(E3,SEARCH(":",E3)-1)),IF(ISBLANK(F3),0,LEFT(F3,SEARCH(":",F3)-1)),IF(ISBLANK(G3),0,LEFT(G3,SEARCH(":",G3)-1)),IF(ISBLANK(H3),0,LEFT(H3,SEARCH(":",H3)-1)),IF(ISBLANK(I3),0,LEFT(I3,SEARCH(":",I3)-1)),IF(ISBLANK(J3),0,LEFT(J3,SEARCH(":",J3)-1)),IF(ISBLANK(K3),0,LEFT(K3,SEARCH(":",K3)-1)),IF(ISBLANK(L3),0,LEFT(L3,SEARCH(":",L3)-1)),IF(ISBLANK(M3),0,LEFT(M3,SEARCH(":",M3)-1)),IF(ISBLANK(N3),0,LEFT(N3,SEARCH(":",N3)-1)),IF(ISBLANK(O3),0,LEFT(O3,SEARCH(":",O3)-1)),IF(ISBLANK(P3),0,LEFT(P3,SEARCH(":",P3)-1)),IF(ISBLANK(Q3),0,LEFT(Q3,SEARCH(":",Q3)-1)),IF(ISBLANK(R3),0,LEFT(R3,SEARCH(":",R3)-1)),))&amp;"-"&amp;VALUE(SUM(IF(ISBLANK(C3),0,RIGHT(C3,SEARCH(":",C3)-1)),IF(ISBLANK(D3),0,RIGHT(D3,SEARCH(":",D3)-1)),IF(ISBLANK(E3),0,RIGHT(E3,SEARCH(":",E3)-1)),IF(ISBLANK(F3),0,RIGHT(F3,SEARCH(":",F3)-1)),IF(ISBLANK(G3),0,RIGHT(G3,SEARCH(":",G3)-1)),IF(ISBLANK(H3),0,RIGHT(H3,SEARCH(":",H3)-1)),IF(ISBLANK(I3),0,RIGHT(I3,SEARCH(":",I3)-1)),IF(ISBLANK(J3),0,RIGHT(J3,SEARCH(":",J3)-1)),IF(ISBLANK(K3),0,RIGHT(K3,SEARCH(":",K3)-1)),IF(ISBLANK(L3),0,RIGHT(L3,SEARCH(":",L3)-1)),IF(ISBLANK(M3),0,RIGHT(M3,SEARCH(":",M3)-1)),IF(ISBLANK(N3),0,RIGHT(N3,SEARCH(":",N3)-1)),IF(ISBLANK(O3),0,RIGHT(O3,SEARCH(":",O3)-1)),IF(ISBLANK(P3),0,RIGHT(P3,SEARCH(":",P3)-1)),IF(ISBLANK(Q3),0,RIGHT(Q3,SEARCH(":",Q3)-1)),IF(ISBLANK(R3),0,RIGHT(R3,SEARCH(":",R3)-1))))</f>
        <v>0-0</v>
      </c>
      <c r="V3" s="235" t="s">
        <v>91</v>
      </c>
      <c r="W3" s="230" t="e">
        <f t="shared" ref="W3:W18" si="0">LEFT(U3,SEARCH("-",U3)-1)/RIGHT(U3,LEN(U3)-SEARCH("-",U3))</f>
        <v>#DIV/0!</v>
      </c>
    </row>
    <row r="4" spans="1:23" s="7" customFormat="1" ht="18" customHeight="1">
      <c r="A4" s="232"/>
      <c r="B4" s="147"/>
      <c r="C4" s="134"/>
      <c r="D4" s="135"/>
      <c r="E4" s="136"/>
      <c r="F4" s="135"/>
      <c r="G4" s="135"/>
      <c r="H4" s="135"/>
      <c r="I4" s="135"/>
      <c r="J4" s="135"/>
      <c r="K4" s="136"/>
      <c r="L4" s="135"/>
      <c r="M4" s="135"/>
      <c r="N4" s="135"/>
      <c r="O4" s="135"/>
      <c r="P4" s="135"/>
      <c r="Q4" s="135"/>
      <c r="R4" s="135"/>
      <c r="S4" s="234"/>
      <c r="T4" s="234"/>
      <c r="U4" s="234"/>
      <c r="V4" s="236"/>
      <c r="W4" s="231" t="e">
        <f t="shared" si="0"/>
        <v>#VALUE!</v>
      </c>
    </row>
    <row r="5" spans="1:23" ht="18" customHeight="1">
      <c r="A5" s="232" t="s">
        <v>1</v>
      </c>
      <c r="B5" s="147"/>
      <c r="C5" s="131"/>
      <c r="D5" s="130"/>
      <c r="E5" s="132"/>
      <c r="F5" s="131"/>
      <c r="G5" s="131"/>
      <c r="H5" s="131"/>
      <c r="I5" s="131"/>
      <c r="J5" s="132"/>
      <c r="K5" s="132"/>
      <c r="L5" s="131"/>
      <c r="M5" s="131"/>
      <c r="N5" s="131"/>
      <c r="O5" s="131"/>
      <c r="P5" s="131"/>
      <c r="Q5" s="131"/>
      <c r="R5" s="131"/>
      <c r="S5" s="233">
        <f t="shared" ref="S5" si="1">COUNTA(C6:R6)</f>
        <v>0</v>
      </c>
      <c r="T5" s="233">
        <f>SUM(C6:R6)</f>
        <v>0</v>
      </c>
      <c r="U5" s="233" t="str">
        <f t="shared" ref="U5" si="2">VALUE(SUM(IF(ISBLANK(C5),0,LEFT(C5,SEARCH(":",C5)-1)),IF(ISBLANK(D5),0,LEFT(D5,SEARCH(":",D5)-1)),IF(ISBLANK(E5),0,LEFT(E5,SEARCH(":",E5)-1)),IF(ISBLANK(F5),0,LEFT(F5,SEARCH(":",F5)-1)),IF(ISBLANK(G5),0,LEFT(G5,SEARCH(":",G5)-1)),IF(ISBLANK(H5),0,LEFT(H5,SEARCH(":",H5)-1)),IF(ISBLANK(I5),0,LEFT(I5,SEARCH(":",I5)-1)),IF(ISBLANK(J5),0,LEFT(J5,SEARCH(":",J5)-1)),IF(ISBLANK(K5),0,LEFT(K5,SEARCH(":",K5)-1)),IF(ISBLANK(L5),0,LEFT(L5,SEARCH(":",L5)-1)),IF(ISBLANK(M5),0,LEFT(M5,SEARCH(":",M5)-1)),IF(ISBLANK(N5),0,LEFT(N5,SEARCH(":",N5)-1)),IF(ISBLANK(O5),0,LEFT(O5,SEARCH(":",O5)-1)),IF(ISBLANK(P5),0,LEFT(P5,SEARCH(":",P5)-1)),IF(ISBLANK(Q5),0,LEFT(Q5,SEARCH(":",Q5)-1)),IF(ISBLANK(R5),0,LEFT(R5,SEARCH(":",R5)-1)),))&amp;"-"&amp;VALUE(SUM(IF(ISBLANK(C5),0,RIGHT(C5,SEARCH(":",C5)-1)),IF(ISBLANK(D5),0,RIGHT(D5,SEARCH(":",D5)-1)),IF(ISBLANK(E5),0,RIGHT(E5,SEARCH(":",E5)-1)),IF(ISBLANK(F5),0,RIGHT(F5,SEARCH(":",F5)-1)),IF(ISBLANK(G5),0,RIGHT(G5,SEARCH(":",G5)-1)),IF(ISBLANK(H5),0,RIGHT(H5,SEARCH(":",H5)-1)),IF(ISBLANK(I5),0,RIGHT(I5,SEARCH(":",I5)-1)),IF(ISBLANK(J5),0,RIGHT(J5,SEARCH(":",J5)-1)),IF(ISBLANK(K5),0,RIGHT(K5,SEARCH(":",K5)-1)),IF(ISBLANK(L5),0,RIGHT(L5,SEARCH(":",L5)-1)),IF(ISBLANK(M5),0,RIGHT(M5,SEARCH(":",M5)-1)),IF(ISBLANK(N5),0,RIGHT(N5,SEARCH(":",N5)-1)),IF(ISBLANK(O5),0,RIGHT(O5,SEARCH(":",O5)-1)),IF(ISBLANK(P5),0,RIGHT(P5,SEARCH(":",P5)-1)),IF(ISBLANK(Q5),0,RIGHT(Q5,SEARCH(":",Q5)-1)),IF(ISBLANK(R5),0,RIGHT(R5,SEARCH(":",R5)-1))))</f>
        <v>0-0</v>
      </c>
      <c r="V5" s="235" t="s">
        <v>26</v>
      </c>
      <c r="W5" s="230" t="e">
        <f t="shared" si="0"/>
        <v>#DIV/0!</v>
      </c>
    </row>
    <row r="6" spans="1:23" s="7" customFormat="1" ht="18" customHeight="1">
      <c r="A6" s="232"/>
      <c r="B6" s="147"/>
      <c r="C6" s="135"/>
      <c r="D6" s="134"/>
      <c r="E6" s="136"/>
      <c r="F6" s="135"/>
      <c r="G6" s="135"/>
      <c r="H6" s="135"/>
      <c r="I6" s="135"/>
      <c r="J6" s="136"/>
      <c r="K6" s="136"/>
      <c r="L6" s="135"/>
      <c r="M6" s="135"/>
      <c r="N6" s="135"/>
      <c r="O6" s="135"/>
      <c r="P6" s="135"/>
      <c r="Q6" s="135"/>
      <c r="R6" s="135"/>
      <c r="S6" s="234"/>
      <c r="T6" s="234"/>
      <c r="U6" s="234"/>
      <c r="V6" s="236"/>
      <c r="W6" s="231" t="e">
        <f t="shared" si="0"/>
        <v>#VALUE!</v>
      </c>
    </row>
    <row r="7" spans="1:23" ht="18" customHeight="1">
      <c r="A7" s="232" t="s">
        <v>2</v>
      </c>
      <c r="B7" s="147"/>
      <c r="C7" s="132"/>
      <c r="D7" s="132"/>
      <c r="E7" s="130"/>
      <c r="F7" s="131"/>
      <c r="G7" s="131"/>
      <c r="H7" s="131"/>
      <c r="I7" s="131"/>
      <c r="J7" s="131"/>
      <c r="K7" s="132"/>
      <c r="L7" s="131"/>
      <c r="M7" s="131"/>
      <c r="N7" s="131"/>
      <c r="O7" s="131"/>
      <c r="P7" s="131"/>
      <c r="Q7" s="131"/>
      <c r="R7" s="131"/>
      <c r="S7" s="233">
        <f t="shared" ref="S7" si="3">COUNTA(C8:R8)</f>
        <v>0</v>
      </c>
      <c r="T7" s="233">
        <f>SUM(C8:R8)</f>
        <v>0</v>
      </c>
      <c r="U7" s="233" t="str">
        <f t="shared" ref="U7" si="4">VALUE(SUM(IF(ISBLANK(C7),0,LEFT(C7,SEARCH(":",C7)-1)),IF(ISBLANK(D7),0,LEFT(D7,SEARCH(":",D7)-1)),IF(ISBLANK(E7),0,LEFT(E7,SEARCH(":",E7)-1)),IF(ISBLANK(F7),0,LEFT(F7,SEARCH(":",F7)-1)),IF(ISBLANK(G7),0,LEFT(G7,SEARCH(":",G7)-1)),IF(ISBLANK(H7),0,LEFT(H7,SEARCH(":",H7)-1)),IF(ISBLANK(I7),0,LEFT(I7,SEARCH(":",I7)-1)),IF(ISBLANK(J7),0,LEFT(J7,SEARCH(":",J7)-1)),IF(ISBLANK(K7),0,LEFT(K7,SEARCH(":",K7)-1)),IF(ISBLANK(L7),0,LEFT(L7,SEARCH(":",L7)-1)),IF(ISBLANK(M7),0,LEFT(M7,SEARCH(":",M7)-1)),IF(ISBLANK(N7),0,LEFT(N7,SEARCH(":",N7)-1)),IF(ISBLANK(O7),0,LEFT(O7,SEARCH(":",O7)-1)),IF(ISBLANK(P7),0,LEFT(P7,SEARCH(":",P7)-1)),IF(ISBLANK(Q7),0,LEFT(Q7,SEARCH(":",Q7)-1)),IF(ISBLANK(R7),0,LEFT(R7,SEARCH(":",R7)-1)),))&amp;"-"&amp;VALUE(SUM(IF(ISBLANK(C7),0,RIGHT(C7,SEARCH(":",C7)-1)),IF(ISBLANK(D7),0,RIGHT(D7,SEARCH(":",D7)-1)),IF(ISBLANK(E7),0,RIGHT(E7,SEARCH(":",E7)-1)),IF(ISBLANK(F7),0,RIGHT(F7,SEARCH(":",F7)-1)),IF(ISBLANK(G7),0,RIGHT(G7,SEARCH(":",G7)-1)),IF(ISBLANK(H7),0,RIGHT(H7,SEARCH(":",H7)-1)),IF(ISBLANK(I7),0,RIGHT(I7,SEARCH(":",I7)-1)),IF(ISBLANK(J7),0,RIGHT(J7,SEARCH(":",J7)-1)),IF(ISBLANK(K7),0,RIGHT(K7,SEARCH(":",K7)-1)),IF(ISBLANK(L7),0,RIGHT(L7,SEARCH(":",L7)-1)),IF(ISBLANK(M7),0,RIGHT(M7,SEARCH(":",M7)-1)),IF(ISBLANK(N7),0,RIGHT(N7,SEARCH(":",N7)-1)),IF(ISBLANK(O7),0,RIGHT(O7,SEARCH(":",O7)-1)),IF(ISBLANK(P7),0,RIGHT(P7,SEARCH(":",P7)-1)),IF(ISBLANK(Q7),0,RIGHT(Q7,SEARCH(":",Q7)-1)),IF(ISBLANK(R7),0,RIGHT(R7,SEARCH(":",R7)-1))))</f>
        <v>0-0</v>
      </c>
      <c r="V7" s="235" t="s">
        <v>92</v>
      </c>
      <c r="W7" s="230" t="e">
        <f t="shared" si="0"/>
        <v>#DIV/0!</v>
      </c>
    </row>
    <row r="8" spans="1:23" s="7" customFormat="1" ht="18" customHeight="1">
      <c r="A8" s="232"/>
      <c r="B8" s="147"/>
      <c r="C8" s="136"/>
      <c r="D8" s="136"/>
      <c r="E8" s="134"/>
      <c r="F8" s="135"/>
      <c r="G8" s="135"/>
      <c r="H8" s="135"/>
      <c r="I8" s="135"/>
      <c r="J8" s="135"/>
      <c r="K8" s="136"/>
      <c r="L8" s="135"/>
      <c r="M8" s="135"/>
      <c r="N8" s="135"/>
      <c r="O8" s="135"/>
      <c r="P8" s="135"/>
      <c r="Q8" s="135"/>
      <c r="R8" s="135"/>
      <c r="S8" s="234"/>
      <c r="T8" s="234"/>
      <c r="U8" s="234"/>
      <c r="V8" s="236"/>
      <c r="W8" s="231" t="e">
        <f t="shared" si="0"/>
        <v>#VALUE!</v>
      </c>
    </row>
    <row r="9" spans="1:23" s="62" customFormat="1" ht="18" customHeight="1">
      <c r="A9" s="239" t="s">
        <v>3</v>
      </c>
      <c r="B9" s="147"/>
      <c r="C9" s="140"/>
      <c r="D9" s="140"/>
      <c r="E9" s="140"/>
      <c r="F9" s="138"/>
      <c r="G9" s="140"/>
      <c r="H9" s="140"/>
      <c r="I9" s="140"/>
      <c r="J9" s="140"/>
      <c r="K9" s="139"/>
      <c r="L9" s="140"/>
      <c r="M9" s="140"/>
      <c r="N9" s="140"/>
      <c r="O9" s="140"/>
      <c r="P9" s="140"/>
      <c r="Q9" s="140"/>
      <c r="R9" s="140"/>
      <c r="S9" s="240">
        <f t="shared" ref="S9" si="5">COUNTA(C10:R10)</f>
        <v>0</v>
      </c>
      <c r="T9" s="240">
        <f>SUM(C10:R10)</f>
        <v>0</v>
      </c>
      <c r="U9" s="240" t="str">
        <f t="shared" ref="U9" si="6">VALUE(SUM(IF(ISBLANK(C9),0,LEFT(C9,SEARCH(":",C9)-1)),IF(ISBLANK(D9),0,LEFT(D9,SEARCH(":",D9)-1)),IF(ISBLANK(E9),0,LEFT(E9,SEARCH(":",E9)-1)),IF(ISBLANK(F9),0,LEFT(F9,SEARCH(":",F9)-1)),IF(ISBLANK(G9),0,LEFT(G9,SEARCH(":",G9)-1)),IF(ISBLANK(H9),0,LEFT(H9,SEARCH(":",H9)-1)),IF(ISBLANK(I9),0,LEFT(I9,SEARCH(":",I9)-1)),IF(ISBLANK(J9),0,LEFT(J9,SEARCH(":",J9)-1)),IF(ISBLANK(K9),0,LEFT(K9,SEARCH(":",K9)-1)),IF(ISBLANK(L9),0,LEFT(L9,SEARCH(":",L9)-1)),IF(ISBLANK(M9),0,LEFT(M9,SEARCH(":",M9)-1)),IF(ISBLANK(N9),0,LEFT(N9,SEARCH(":",N9)-1)),IF(ISBLANK(O9),0,LEFT(O9,SEARCH(":",O9)-1)),IF(ISBLANK(P9),0,LEFT(P9,SEARCH(":",P9)-1)),IF(ISBLANK(Q9),0,LEFT(Q9,SEARCH(":",Q9)-1)),IF(ISBLANK(R9),0,LEFT(R9,SEARCH(":",R9)-1)),))&amp;"-"&amp;VALUE(SUM(IF(ISBLANK(C9),0,RIGHT(C9,SEARCH(":",C9)-1)),IF(ISBLANK(D9),0,RIGHT(D9,SEARCH(":",D9)-1)),IF(ISBLANK(E9),0,RIGHT(E9,SEARCH(":",E9)-1)),IF(ISBLANK(F9),0,RIGHT(F9,SEARCH(":",F9)-1)),IF(ISBLANK(G9),0,RIGHT(G9,SEARCH(":",G9)-1)),IF(ISBLANK(H9),0,RIGHT(H9,SEARCH(":",H9)-1)),IF(ISBLANK(I9),0,RIGHT(I9,SEARCH(":",I9)-1)),IF(ISBLANK(J9),0,RIGHT(J9,SEARCH(":",J9)-1)),IF(ISBLANK(K9),0,RIGHT(K9,SEARCH(":",K9)-1)),IF(ISBLANK(L9),0,RIGHT(L9,SEARCH(":",L9)-1)),IF(ISBLANK(M9),0,RIGHT(M9,SEARCH(":",M9)-1)),IF(ISBLANK(N9),0,RIGHT(N9,SEARCH(":",N9)-1)),IF(ISBLANK(O9),0,RIGHT(O9,SEARCH(":",O9)-1)),IF(ISBLANK(P9),0,RIGHT(P9,SEARCH(":",P9)-1)),IF(ISBLANK(Q9),0,RIGHT(Q9,SEARCH(":",Q9)-1)),IF(ISBLANK(R9),0,RIGHT(R9,SEARCH(":",R9)-1))))</f>
        <v>0-0</v>
      </c>
      <c r="V9" s="235" t="s">
        <v>108</v>
      </c>
      <c r="W9" s="237" t="e">
        <f t="shared" si="0"/>
        <v>#DIV/0!</v>
      </c>
    </row>
    <row r="10" spans="1:23" s="63" customFormat="1" ht="18" customHeight="1">
      <c r="A10" s="239"/>
      <c r="B10" s="147"/>
      <c r="C10" s="143"/>
      <c r="D10" s="143"/>
      <c r="E10" s="143"/>
      <c r="F10" s="141"/>
      <c r="G10" s="143"/>
      <c r="H10" s="143"/>
      <c r="I10" s="143"/>
      <c r="J10" s="143"/>
      <c r="K10" s="142"/>
      <c r="L10" s="143"/>
      <c r="M10" s="143"/>
      <c r="N10" s="143"/>
      <c r="O10" s="143"/>
      <c r="P10" s="143"/>
      <c r="Q10" s="143"/>
      <c r="R10" s="143"/>
      <c r="S10" s="241"/>
      <c r="T10" s="241"/>
      <c r="U10" s="241"/>
      <c r="V10" s="236"/>
      <c r="W10" s="238" t="e">
        <f t="shared" si="0"/>
        <v>#VALUE!</v>
      </c>
    </row>
    <row r="11" spans="1:23" ht="18" customHeight="1">
      <c r="A11" s="232" t="s">
        <v>4</v>
      </c>
      <c r="B11" s="147"/>
      <c r="C11" s="131"/>
      <c r="D11" s="131"/>
      <c r="E11" s="131"/>
      <c r="F11" s="131"/>
      <c r="G11" s="130"/>
      <c r="H11" s="132"/>
      <c r="I11" s="132"/>
      <c r="J11" s="131"/>
      <c r="K11" s="132"/>
      <c r="L11" s="131"/>
      <c r="M11" s="131"/>
      <c r="N11" s="131"/>
      <c r="O11" s="131"/>
      <c r="P11" s="131"/>
      <c r="Q11" s="131"/>
      <c r="R11" s="131"/>
      <c r="S11" s="233">
        <f t="shared" ref="S11" si="7">COUNTA(C12:R12)</f>
        <v>0</v>
      </c>
      <c r="T11" s="233">
        <f>SUM(C12:R12)</f>
        <v>0</v>
      </c>
      <c r="U11" s="233" t="str">
        <f t="shared" ref="U11" si="8">VALUE(SUM(IF(ISBLANK(C11),0,LEFT(C11,SEARCH(":",C11)-1)),IF(ISBLANK(D11),0,LEFT(D11,SEARCH(":",D11)-1)),IF(ISBLANK(E11),0,LEFT(E11,SEARCH(":",E11)-1)),IF(ISBLANK(F11),0,LEFT(F11,SEARCH(":",F11)-1)),IF(ISBLANK(G11),0,LEFT(G11,SEARCH(":",G11)-1)),IF(ISBLANK(H11),0,LEFT(H11,SEARCH(":",H11)-1)),IF(ISBLANK(I11),0,LEFT(I11,SEARCH(":",I11)-1)),IF(ISBLANK(J11),0,LEFT(J11,SEARCH(":",J11)-1)),IF(ISBLANK(K11),0,LEFT(K11,SEARCH(":",K11)-1)),IF(ISBLANK(L11),0,LEFT(L11,SEARCH(":",L11)-1)),IF(ISBLANK(M11),0,LEFT(M11,SEARCH(":",M11)-1)),IF(ISBLANK(N11),0,LEFT(N11,SEARCH(":",N11)-1)),IF(ISBLANK(O11),0,LEFT(O11,SEARCH(":",O11)-1)),IF(ISBLANK(P11),0,LEFT(P11,SEARCH(":",P11)-1)),IF(ISBLANK(Q11),0,LEFT(Q11,SEARCH(":",Q11)-1)),IF(ISBLANK(R11),0,LEFT(R11,SEARCH(":",R11)-1)),))&amp;"-"&amp;VALUE(SUM(IF(ISBLANK(C11),0,RIGHT(C11,SEARCH(":",C11)-1)),IF(ISBLANK(D11),0,RIGHT(D11,SEARCH(":",D11)-1)),IF(ISBLANK(E11),0,RIGHT(E11,SEARCH(":",E11)-1)),IF(ISBLANK(F11),0,RIGHT(F11,SEARCH(":",F11)-1)),IF(ISBLANK(G11),0,RIGHT(G11,SEARCH(":",G11)-1)),IF(ISBLANK(H11),0,RIGHT(H11,SEARCH(":",H11)-1)),IF(ISBLANK(I11),0,RIGHT(I11,SEARCH(":",I11)-1)),IF(ISBLANK(J11),0,RIGHT(J11,SEARCH(":",J11)-1)),IF(ISBLANK(K11),0,RIGHT(K11,SEARCH(":",K11)-1)),IF(ISBLANK(L11),0,RIGHT(L11,SEARCH(":",L11)-1)),IF(ISBLANK(M11),0,RIGHT(M11,SEARCH(":",M11)-1)),IF(ISBLANK(N11),0,RIGHT(N11,SEARCH(":",N11)-1)),IF(ISBLANK(O11),0,RIGHT(O11,SEARCH(":",O11)-1)),IF(ISBLANK(P11),0,RIGHT(P11,SEARCH(":",P11)-1)),IF(ISBLANK(Q11),0,RIGHT(Q11,SEARCH(":",Q11)-1)),IF(ISBLANK(R11),0,RIGHT(R11,SEARCH(":",R11)-1))))</f>
        <v>0-0</v>
      </c>
      <c r="V11" s="235" t="s">
        <v>105</v>
      </c>
      <c r="W11" s="230" t="e">
        <f t="shared" si="0"/>
        <v>#DIV/0!</v>
      </c>
    </row>
    <row r="12" spans="1:23" s="7" customFormat="1" ht="18" customHeight="1">
      <c r="A12" s="232"/>
      <c r="B12" s="147"/>
      <c r="C12" s="135"/>
      <c r="D12" s="135"/>
      <c r="E12" s="135"/>
      <c r="F12" s="135"/>
      <c r="G12" s="134"/>
      <c r="H12" s="136"/>
      <c r="I12" s="136"/>
      <c r="J12" s="135"/>
      <c r="K12" s="136"/>
      <c r="L12" s="135"/>
      <c r="M12" s="135"/>
      <c r="N12" s="135"/>
      <c r="O12" s="135"/>
      <c r="P12" s="135"/>
      <c r="Q12" s="135"/>
      <c r="R12" s="135"/>
      <c r="S12" s="234"/>
      <c r="T12" s="234"/>
      <c r="U12" s="234"/>
      <c r="V12" s="236"/>
      <c r="W12" s="231" t="e">
        <f t="shared" si="0"/>
        <v>#VALUE!</v>
      </c>
    </row>
    <row r="13" spans="1:23" ht="18" customHeight="1">
      <c r="A13" s="232" t="s">
        <v>5</v>
      </c>
      <c r="B13" s="147"/>
      <c r="C13" s="131"/>
      <c r="D13" s="131"/>
      <c r="E13" s="131"/>
      <c r="F13" s="131"/>
      <c r="G13" s="132"/>
      <c r="H13" s="130"/>
      <c r="I13" s="131"/>
      <c r="J13" s="132"/>
      <c r="K13" s="132"/>
      <c r="L13" s="131"/>
      <c r="M13" s="131"/>
      <c r="N13" s="131"/>
      <c r="O13" s="131"/>
      <c r="P13" s="131"/>
      <c r="Q13" s="131"/>
      <c r="R13" s="131"/>
      <c r="S13" s="233">
        <f t="shared" ref="S13" si="9">COUNTA(C14:R14)</f>
        <v>0</v>
      </c>
      <c r="T13" s="233">
        <f>SUM(C14:R14)</f>
        <v>0</v>
      </c>
      <c r="U13" s="233" t="str">
        <f t="shared" ref="U13" si="10">VALUE(SUM(IF(ISBLANK(C13),0,LEFT(C13,SEARCH(":",C13)-1)),IF(ISBLANK(D13),0,LEFT(D13,SEARCH(":",D13)-1)),IF(ISBLANK(E13),0,LEFT(E13,SEARCH(":",E13)-1)),IF(ISBLANK(F13),0,LEFT(F13,SEARCH(":",F13)-1)),IF(ISBLANK(G13),0,LEFT(G13,SEARCH(":",G13)-1)),IF(ISBLANK(H13),0,LEFT(H13,SEARCH(":",H13)-1)),IF(ISBLANK(I13),0,LEFT(I13,SEARCH(":",I13)-1)),IF(ISBLANK(J13),0,LEFT(J13,SEARCH(":",J13)-1)),IF(ISBLANK(K13),0,LEFT(K13,SEARCH(":",K13)-1)),IF(ISBLANK(L13),0,LEFT(L13,SEARCH(":",L13)-1)),IF(ISBLANK(M13),0,LEFT(M13,SEARCH(":",M13)-1)),IF(ISBLANK(N13),0,LEFT(N13,SEARCH(":",N13)-1)),IF(ISBLANK(O13),0,LEFT(O13,SEARCH(":",O13)-1)),IF(ISBLANK(P13),0,LEFT(P13,SEARCH(":",P13)-1)),IF(ISBLANK(Q13),0,LEFT(Q13,SEARCH(":",Q13)-1)),IF(ISBLANK(R13),0,LEFT(R13,SEARCH(":",R13)-1)),))&amp;"-"&amp;VALUE(SUM(IF(ISBLANK(C13),0,RIGHT(C13,SEARCH(":",C13)-1)),IF(ISBLANK(D13),0,RIGHT(D13,SEARCH(":",D13)-1)),IF(ISBLANK(E13),0,RIGHT(E13,SEARCH(":",E13)-1)),IF(ISBLANK(F13),0,RIGHT(F13,SEARCH(":",F13)-1)),IF(ISBLANK(G13),0,RIGHT(G13,SEARCH(":",G13)-1)),IF(ISBLANK(H13),0,RIGHT(H13,SEARCH(":",H13)-1)),IF(ISBLANK(I13),0,RIGHT(I13,SEARCH(":",I13)-1)),IF(ISBLANK(J13),0,RIGHT(J13,SEARCH(":",J13)-1)),IF(ISBLANK(K13),0,RIGHT(K13,SEARCH(":",K13)-1)),IF(ISBLANK(L13),0,RIGHT(L13,SEARCH(":",L13)-1)),IF(ISBLANK(M13),0,RIGHT(M13,SEARCH(":",M13)-1)),IF(ISBLANK(N13),0,RIGHT(N13,SEARCH(":",N13)-1)),IF(ISBLANK(O13),0,RIGHT(O13,SEARCH(":",O13)-1)),IF(ISBLANK(P13),0,RIGHT(P13,SEARCH(":",P13)-1)),IF(ISBLANK(Q13),0,RIGHT(Q13,SEARCH(":",Q13)-1)),IF(ISBLANK(R13),0,RIGHT(R13,SEARCH(":",R13)-1))))</f>
        <v>0-0</v>
      </c>
      <c r="V13" s="235" t="s">
        <v>111</v>
      </c>
      <c r="W13" s="230" t="e">
        <f t="shared" si="0"/>
        <v>#DIV/0!</v>
      </c>
    </row>
    <row r="14" spans="1:23" s="7" customFormat="1" ht="18" customHeight="1">
      <c r="A14" s="232"/>
      <c r="B14" s="147"/>
      <c r="C14" s="135"/>
      <c r="D14" s="135"/>
      <c r="E14" s="135"/>
      <c r="F14" s="135"/>
      <c r="G14" s="136"/>
      <c r="H14" s="134"/>
      <c r="I14" s="135"/>
      <c r="J14" s="136"/>
      <c r="K14" s="136"/>
      <c r="L14" s="135"/>
      <c r="M14" s="135"/>
      <c r="N14" s="135"/>
      <c r="O14" s="135"/>
      <c r="P14" s="135"/>
      <c r="Q14" s="135"/>
      <c r="R14" s="135"/>
      <c r="S14" s="234"/>
      <c r="T14" s="234"/>
      <c r="U14" s="234"/>
      <c r="V14" s="236"/>
      <c r="W14" s="231" t="e">
        <f t="shared" si="0"/>
        <v>#VALUE!</v>
      </c>
    </row>
    <row r="15" spans="1:23" ht="18" customHeight="1">
      <c r="A15" s="232" t="s">
        <v>6</v>
      </c>
      <c r="B15" s="147"/>
      <c r="C15" s="131"/>
      <c r="D15" s="131"/>
      <c r="E15" s="131"/>
      <c r="F15" s="131"/>
      <c r="G15" s="132"/>
      <c r="H15" s="131"/>
      <c r="I15" s="130"/>
      <c r="J15" s="131"/>
      <c r="K15" s="132"/>
      <c r="L15" s="131"/>
      <c r="M15" s="131"/>
      <c r="N15" s="131"/>
      <c r="O15" s="131"/>
      <c r="P15" s="131"/>
      <c r="Q15" s="131"/>
      <c r="R15" s="131"/>
      <c r="S15" s="233">
        <f t="shared" ref="S15" si="11">COUNTA(C16:R16)</f>
        <v>0</v>
      </c>
      <c r="T15" s="233">
        <f>SUM(C16:R16)</f>
        <v>0</v>
      </c>
      <c r="U15" s="233" t="str">
        <f t="shared" ref="U15" si="12">VALUE(SUM(IF(ISBLANK(C15),0,LEFT(C15,SEARCH(":",C15)-1)),IF(ISBLANK(D15),0,LEFT(D15,SEARCH(":",D15)-1)),IF(ISBLANK(E15),0,LEFT(E15,SEARCH(":",E15)-1)),IF(ISBLANK(F15),0,LEFT(F15,SEARCH(":",F15)-1)),IF(ISBLANK(G15),0,LEFT(G15,SEARCH(":",G15)-1)),IF(ISBLANK(H15),0,LEFT(H15,SEARCH(":",H15)-1)),IF(ISBLANK(I15),0,LEFT(I15,SEARCH(":",I15)-1)),IF(ISBLANK(J15),0,LEFT(J15,SEARCH(":",J15)-1)),IF(ISBLANK(K15),0,LEFT(K15,SEARCH(":",K15)-1)),IF(ISBLANK(L15),0,LEFT(L15,SEARCH(":",L15)-1)),IF(ISBLANK(M15),0,LEFT(M15,SEARCH(":",M15)-1)),IF(ISBLANK(N15),0,LEFT(N15,SEARCH(":",N15)-1)),IF(ISBLANK(O15),0,LEFT(O15,SEARCH(":",O15)-1)),IF(ISBLANK(P15),0,LEFT(P15,SEARCH(":",P15)-1)),IF(ISBLANK(Q15),0,LEFT(Q15,SEARCH(":",Q15)-1)),IF(ISBLANK(R15),0,LEFT(R15,SEARCH(":",R15)-1)),))&amp;"-"&amp;VALUE(SUM(IF(ISBLANK(C15),0,RIGHT(C15,SEARCH(":",C15)-1)),IF(ISBLANK(D15),0,RIGHT(D15,SEARCH(":",D15)-1)),IF(ISBLANK(E15),0,RIGHT(E15,SEARCH(":",E15)-1)),IF(ISBLANK(F15),0,RIGHT(F15,SEARCH(":",F15)-1)),IF(ISBLANK(G15),0,RIGHT(G15,SEARCH(":",G15)-1)),IF(ISBLANK(H15),0,RIGHT(H15,SEARCH(":",H15)-1)),IF(ISBLANK(I15),0,RIGHT(I15,SEARCH(":",I15)-1)),IF(ISBLANK(J15),0,RIGHT(J15,SEARCH(":",J15)-1)),IF(ISBLANK(K15),0,RIGHT(K15,SEARCH(":",K15)-1)),IF(ISBLANK(L15),0,RIGHT(L15,SEARCH(":",L15)-1)),IF(ISBLANK(M15),0,RIGHT(M15,SEARCH(":",M15)-1)),IF(ISBLANK(N15),0,RIGHT(N15,SEARCH(":",N15)-1)),IF(ISBLANK(O15),0,RIGHT(O15,SEARCH(":",O15)-1)),IF(ISBLANK(P15),0,RIGHT(P15,SEARCH(":",P15)-1)),IF(ISBLANK(Q15),0,RIGHT(Q15,SEARCH(":",Q15)-1)),IF(ISBLANK(R15),0,RIGHT(R15,SEARCH(":",R15)-1))))</f>
        <v>0-0</v>
      </c>
      <c r="V15" s="235" t="s">
        <v>112</v>
      </c>
      <c r="W15" s="230" t="e">
        <f t="shared" si="0"/>
        <v>#DIV/0!</v>
      </c>
    </row>
    <row r="16" spans="1:23" s="7" customFormat="1" ht="18" customHeight="1">
      <c r="A16" s="232"/>
      <c r="B16" s="147"/>
      <c r="C16" s="135"/>
      <c r="D16" s="135"/>
      <c r="E16" s="135"/>
      <c r="F16" s="135"/>
      <c r="G16" s="136"/>
      <c r="H16" s="135"/>
      <c r="I16" s="134"/>
      <c r="J16" s="135"/>
      <c r="K16" s="136"/>
      <c r="L16" s="135"/>
      <c r="M16" s="135"/>
      <c r="N16" s="135"/>
      <c r="O16" s="135"/>
      <c r="P16" s="135"/>
      <c r="Q16" s="135"/>
      <c r="R16" s="135"/>
      <c r="S16" s="234"/>
      <c r="T16" s="234"/>
      <c r="U16" s="234"/>
      <c r="V16" s="236"/>
      <c r="W16" s="231" t="e">
        <f t="shared" si="0"/>
        <v>#VALUE!</v>
      </c>
    </row>
    <row r="17" spans="1:26" ht="18" customHeight="1">
      <c r="A17" s="232" t="s">
        <v>7</v>
      </c>
      <c r="B17" s="147"/>
      <c r="C17" s="131"/>
      <c r="D17" s="132"/>
      <c r="E17" s="131"/>
      <c r="F17" s="131"/>
      <c r="G17" s="131"/>
      <c r="H17" s="132"/>
      <c r="I17" s="131"/>
      <c r="J17" s="130"/>
      <c r="K17" s="132"/>
      <c r="L17" s="132"/>
      <c r="M17" s="131"/>
      <c r="N17" s="131"/>
      <c r="O17" s="131"/>
      <c r="P17" s="131"/>
      <c r="Q17" s="131"/>
      <c r="R17" s="131"/>
      <c r="S17" s="233">
        <f t="shared" ref="S17" si="13">COUNTA(C18:R18)</f>
        <v>0</v>
      </c>
      <c r="T17" s="233">
        <f>SUM(C18:R18)</f>
        <v>0</v>
      </c>
      <c r="U17" s="233" t="str">
        <f t="shared" ref="U17" si="14">VALUE(SUM(IF(ISBLANK(C17),0,LEFT(C17,SEARCH(":",C17)-1)),IF(ISBLANK(D17),0,LEFT(D17,SEARCH(":",D17)-1)),IF(ISBLANK(E17),0,LEFT(E17,SEARCH(":",E17)-1)),IF(ISBLANK(F17),0,LEFT(F17,SEARCH(":",F17)-1)),IF(ISBLANK(G17),0,LEFT(G17,SEARCH(":",G17)-1)),IF(ISBLANK(H17),0,LEFT(H17,SEARCH(":",H17)-1)),IF(ISBLANK(I17),0,LEFT(I17,SEARCH(":",I17)-1)),IF(ISBLANK(J17),0,LEFT(J17,SEARCH(":",J17)-1)),IF(ISBLANK(K17),0,LEFT(K17,SEARCH(":",K17)-1)),IF(ISBLANK(L17),0,LEFT(L17,SEARCH(":",L17)-1)),IF(ISBLANK(M17),0,LEFT(M17,SEARCH(":",M17)-1)),IF(ISBLANK(N17),0,LEFT(N17,SEARCH(":",N17)-1)),IF(ISBLANK(O17),0,LEFT(O17,SEARCH(":",O17)-1)),IF(ISBLANK(P17),0,LEFT(P17,SEARCH(":",P17)-1)),IF(ISBLANK(Q17),0,LEFT(Q17,SEARCH(":",Q17)-1)),IF(ISBLANK(R17),0,LEFT(R17,SEARCH(":",R17)-1)),))&amp;"-"&amp;VALUE(SUM(IF(ISBLANK(C17),0,RIGHT(C17,SEARCH(":",C17)-1)),IF(ISBLANK(D17),0,RIGHT(D17,SEARCH(":",D17)-1)),IF(ISBLANK(E17),0,RIGHT(E17,SEARCH(":",E17)-1)),IF(ISBLANK(F17),0,RIGHT(F17,SEARCH(":",F17)-1)),IF(ISBLANK(G17),0,RIGHT(G17,SEARCH(":",G17)-1)),IF(ISBLANK(H17),0,RIGHT(H17,SEARCH(":",H17)-1)),IF(ISBLANK(I17),0,RIGHT(I17,SEARCH(":",I17)-1)),IF(ISBLANK(J17),0,RIGHT(J17,SEARCH(":",J17)-1)),IF(ISBLANK(K17),0,RIGHT(K17,SEARCH(":",K17)-1)),IF(ISBLANK(L17),0,RIGHT(L17,SEARCH(":",L17)-1)),IF(ISBLANK(M17),0,RIGHT(M17,SEARCH(":",M17)-1)),IF(ISBLANK(N17),0,RIGHT(N17,SEARCH(":",N17)-1)),IF(ISBLANK(O17),0,RIGHT(O17,SEARCH(":",O17)-1)),IF(ISBLANK(P17),0,RIGHT(P17,SEARCH(":",P17)-1)),IF(ISBLANK(Q17),0,RIGHT(Q17,SEARCH(":",Q17)-1)),IF(ISBLANK(R17),0,RIGHT(R17,SEARCH(":",R17)-1))))</f>
        <v>0-0</v>
      </c>
      <c r="V17" s="235" t="s">
        <v>109</v>
      </c>
      <c r="W17" s="230" t="e">
        <f t="shared" si="0"/>
        <v>#DIV/0!</v>
      </c>
      <c r="Z17" s="60"/>
    </row>
    <row r="18" spans="1:26" s="7" customFormat="1" ht="18" customHeight="1">
      <c r="A18" s="232"/>
      <c r="B18" s="147"/>
      <c r="C18" s="135"/>
      <c r="D18" s="136"/>
      <c r="E18" s="135"/>
      <c r="F18" s="135"/>
      <c r="G18" s="135"/>
      <c r="H18" s="136"/>
      <c r="I18" s="135"/>
      <c r="J18" s="134"/>
      <c r="K18" s="136"/>
      <c r="L18" s="135"/>
      <c r="M18" s="135"/>
      <c r="N18" s="135"/>
      <c r="O18" s="135"/>
      <c r="P18" s="135"/>
      <c r="Q18" s="135"/>
      <c r="R18" s="135"/>
      <c r="S18" s="234"/>
      <c r="T18" s="234"/>
      <c r="U18" s="234"/>
      <c r="V18" s="236"/>
      <c r="W18" s="231" t="e">
        <f t="shared" si="0"/>
        <v>#VALUE!</v>
      </c>
      <c r="Z18" s="60"/>
    </row>
    <row r="19" spans="1:26" ht="18" customHeight="1">
      <c r="A19" s="232" t="s">
        <v>8</v>
      </c>
      <c r="B19" s="150"/>
      <c r="C19" s="132"/>
      <c r="D19" s="132"/>
      <c r="E19" s="132"/>
      <c r="F19" s="132"/>
      <c r="G19" s="132"/>
      <c r="H19" s="132"/>
      <c r="I19" s="132"/>
      <c r="J19" s="132"/>
      <c r="K19" s="130"/>
      <c r="L19" s="131"/>
      <c r="M19" s="131"/>
      <c r="N19" s="131"/>
      <c r="O19" s="131"/>
      <c r="P19" s="131"/>
      <c r="Q19" s="131"/>
      <c r="R19" s="131"/>
      <c r="S19" s="233"/>
      <c r="T19" s="233"/>
      <c r="U19" s="233"/>
      <c r="V19" s="235"/>
      <c r="W19" s="230"/>
      <c r="Z19" s="60"/>
    </row>
    <row r="20" spans="1:26" s="7" customFormat="1" ht="18" customHeight="1">
      <c r="A20" s="232"/>
      <c r="B20" s="150"/>
      <c r="C20" s="136"/>
      <c r="D20" s="136"/>
      <c r="E20" s="136"/>
      <c r="F20" s="136"/>
      <c r="G20" s="136"/>
      <c r="H20" s="136"/>
      <c r="I20" s="136"/>
      <c r="J20" s="136"/>
      <c r="K20" s="134"/>
      <c r="L20" s="135"/>
      <c r="M20" s="135"/>
      <c r="N20" s="135"/>
      <c r="O20" s="135"/>
      <c r="P20" s="135"/>
      <c r="Q20" s="135"/>
      <c r="R20" s="135"/>
      <c r="S20" s="234"/>
      <c r="T20" s="234"/>
      <c r="U20" s="234"/>
      <c r="V20" s="236"/>
      <c r="W20" s="231"/>
      <c r="Z20" s="60"/>
    </row>
    <row r="21" spans="1:26" ht="18" customHeight="1">
      <c r="A21" s="232" t="s">
        <v>9</v>
      </c>
      <c r="B21" s="151"/>
      <c r="C21" s="131"/>
      <c r="D21" s="131"/>
      <c r="E21" s="131"/>
      <c r="F21" s="131"/>
      <c r="G21" s="131"/>
      <c r="H21" s="131"/>
      <c r="I21" s="131"/>
      <c r="J21" s="132"/>
      <c r="K21" s="131"/>
      <c r="L21" s="130"/>
      <c r="M21" s="131"/>
      <c r="N21" s="131"/>
      <c r="O21" s="131"/>
      <c r="P21" s="131"/>
      <c r="Q21" s="131"/>
      <c r="R21" s="131"/>
      <c r="S21" s="233"/>
      <c r="T21" s="233"/>
      <c r="U21" s="233"/>
      <c r="V21" s="235"/>
      <c r="W21" s="230"/>
      <c r="Z21" s="60"/>
    </row>
    <row r="22" spans="1:26" s="7" customFormat="1" ht="18" customHeight="1">
      <c r="A22" s="232"/>
      <c r="B22" s="151"/>
      <c r="C22" s="135"/>
      <c r="D22" s="135"/>
      <c r="E22" s="135"/>
      <c r="F22" s="135"/>
      <c r="G22" s="135"/>
      <c r="H22" s="135"/>
      <c r="I22" s="135"/>
      <c r="J22" s="135"/>
      <c r="K22" s="135"/>
      <c r="L22" s="134"/>
      <c r="M22" s="135"/>
      <c r="N22" s="135"/>
      <c r="O22" s="135"/>
      <c r="P22" s="135"/>
      <c r="Q22" s="135"/>
      <c r="R22" s="135"/>
      <c r="S22" s="234"/>
      <c r="T22" s="234"/>
      <c r="U22" s="234"/>
      <c r="V22" s="236"/>
      <c r="W22" s="231"/>
    </row>
    <row r="23" spans="1:26" ht="18" customHeight="1">
      <c r="A23" s="232" t="s">
        <v>10</v>
      </c>
      <c r="B23" s="148"/>
      <c r="C23" s="131"/>
      <c r="D23" s="131"/>
      <c r="E23" s="131"/>
      <c r="F23" s="131"/>
      <c r="G23" s="131"/>
      <c r="H23" s="131"/>
      <c r="I23" s="132"/>
      <c r="J23" s="132"/>
      <c r="K23" s="131"/>
      <c r="L23" s="132"/>
      <c r="M23" s="130"/>
      <c r="N23" s="131"/>
      <c r="O23" s="131"/>
      <c r="P23" s="131"/>
      <c r="Q23" s="131"/>
      <c r="R23" s="131"/>
      <c r="S23" s="233"/>
      <c r="T23" s="233"/>
      <c r="U23" s="233"/>
      <c r="V23" s="235"/>
      <c r="W23" s="230"/>
    </row>
    <row r="24" spans="1:26" s="7" customFormat="1" ht="18" customHeight="1">
      <c r="A24" s="232"/>
      <c r="B24" s="148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4"/>
      <c r="N24" s="135"/>
      <c r="O24" s="135"/>
      <c r="P24" s="135"/>
      <c r="Q24" s="135"/>
      <c r="R24" s="135"/>
      <c r="S24" s="234"/>
      <c r="T24" s="234"/>
      <c r="U24" s="234"/>
      <c r="V24" s="236"/>
      <c r="W24" s="231"/>
    </row>
    <row r="25" spans="1:26" ht="18" customHeight="1">
      <c r="A25" s="232" t="s">
        <v>11</v>
      </c>
      <c r="B25" s="148"/>
      <c r="C25" s="131"/>
      <c r="D25" s="131"/>
      <c r="E25" s="131"/>
      <c r="F25" s="131"/>
      <c r="G25" s="131"/>
      <c r="H25" s="132"/>
      <c r="I25" s="132"/>
      <c r="J25" s="132"/>
      <c r="K25" s="131"/>
      <c r="L25" s="132"/>
      <c r="M25" s="132"/>
      <c r="N25" s="130"/>
      <c r="O25" s="131"/>
      <c r="P25" s="131"/>
      <c r="Q25" s="131"/>
      <c r="R25" s="131"/>
      <c r="S25" s="233"/>
      <c r="T25" s="233"/>
      <c r="U25" s="233"/>
      <c r="V25" s="235"/>
      <c r="W25" s="230"/>
    </row>
    <row r="26" spans="1:26" s="7" customFormat="1" ht="18" customHeight="1">
      <c r="A26" s="232"/>
      <c r="B26" s="148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4"/>
      <c r="O26" s="135"/>
      <c r="P26" s="135"/>
      <c r="Q26" s="135"/>
      <c r="R26" s="135"/>
      <c r="S26" s="234"/>
      <c r="T26" s="234"/>
      <c r="U26" s="234"/>
      <c r="V26" s="236"/>
      <c r="W26" s="231"/>
    </row>
    <row r="27" spans="1:26" ht="18" customHeight="1">
      <c r="A27" s="232" t="s">
        <v>12</v>
      </c>
      <c r="B27" s="148"/>
      <c r="C27" s="131"/>
      <c r="D27" s="131"/>
      <c r="E27" s="131"/>
      <c r="F27" s="131"/>
      <c r="G27" s="132"/>
      <c r="H27" s="132"/>
      <c r="I27" s="132"/>
      <c r="J27" s="132"/>
      <c r="K27" s="131"/>
      <c r="L27" s="132"/>
      <c r="M27" s="131"/>
      <c r="N27" s="131"/>
      <c r="O27" s="130"/>
      <c r="P27" s="131"/>
      <c r="Q27" s="131"/>
      <c r="R27" s="131"/>
      <c r="S27" s="233"/>
      <c r="T27" s="233"/>
      <c r="U27" s="233"/>
      <c r="V27" s="235"/>
      <c r="W27" s="230"/>
    </row>
    <row r="28" spans="1:26" s="7" customFormat="1" ht="18" customHeight="1">
      <c r="A28" s="232"/>
      <c r="B28" s="148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4"/>
      <c r="P28" s="135"/>
      <c r="Q28" s="135"/>
      <c r="R28" s="135"/>
      <c r="S28" s="234"/>
      <c r="T28" s="234"/>
      <c r="U28" s="234"/>
      <c r="V28" s="236"/>
      <c r="W28" s="231"/>
    </row>
    <row r="29" spans="1:26" ht="18" customHeight="1">
      <c r="A29" s="232" t="s">
        <v>13</v>
      </c>
      <c r="B29" s="148"/>
      <c r="C29" s="131"/>
      <c r="D29" s="131"/>
      <c r="E29" s="131"/>
      <c r="F29" s="131"/>
      <c r="G29" s="132"/>
      <c r="H29" s="132"/>
      <c r="I29" s="132"/>
      <c r="J29" s="132"/>
      <c r="K29" s="132"/>
      <c r="L29" s="132"/>
      <c r="M29" s="132"/>
      <c r="N29" s="132"/>
      <c r="O29" s="132"/>
      <c r="P29" s="130"/>
      <c r="Q29" s="131"/>
      <c r="R29" s="131"/>
      <c r="S29" s="233"/>
      <c r="T29" s="233"/>
      <c r="U29" s="233"/>
      <c r="V29" s="235"/>
      <c r="W29" s="230"/>
    </row>
    <row r="30" spans="1:26" s="7" customFormat="1" ht="18" customHeight="1">
      <c r="A30" s="232"/>
      <c r="B30" s="148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4"/>
      <c r="Q30" s="135"/>
      <c r="R30" s="135"/>
      <c r="S30" s="234"/>
      <c r="T30" s="234"/>
      <c r="U30" s="234"/>
      <c r="V30" s="236"/>
      <c r="W30" s="231"/>
    </row>
    <row r="31" spans="1:26" ht="18" customHeight="1">
      <c r="A31" s="232" t="s">
        <v>14</v>
      </c>
      <c r="B31" s="148"/>
      <c r="C31" s="131"/>
      <c r="D31" s="131"/>
      <c r="E31" s="131"/>
      <c r="F31" s="131"/>
      <c r="G31" s="132"/>
      <c r="H31" s="132"/>
      <c r="I31" s="132"/>
      <c r="J31" s="132"/>
      <c r="K31" s="132"/>
      <c r="L31" s="132"/>
      <c r="M31" s="132"/>
      <c r="N31" s="132"/>
      <c r="O31" s="131"/>
      <c r="P31" s="131"/>
      <c r="Q31" s="130"/>
      <c r="R31" s="131"/>
      <c r="S31" s="233"/>
      <c r="T31" s="233"/>
      <c r="U31" s="233"/>
      <c r="V31" s="235"/>
      <c r="W31" s="230"/>
    </row>
    <row r="32" spans="1:26" s="7" customFormat="1" ht="18" customHeight="1">
      <c r="A32" s="232"/>
      <c r="B32" s="148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4"/>
      <c r="R32" s="135"/>
      <c r="S32" s="234"/>
      <c r="T32" s="234"/>
      <c r="U32" s="234"/>
      <c r="V32" s="236"/>
      <c r="W32" s="231"/>
    </row>
    <row r="33" spans="1:23" ht="18" customHeight="1">
      <c r="A33" s="232" t="s">
        <v>15</v>
      </c>
      <c r="B33" s="148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0"/>
      <c r="S33" s="233"/>
      <c r="T33" s="233"/>
      <c r="U33" s="233"/>
      <c r="V33" s="235"/>
      <c r="W33" s="230"/>
    </row>
    <row r="34" spans="1:23" s="7" customFormat="1" ht="18" customHeight="1">
      <c r="A34" s="232"/>
      <c r="B34" s="148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4"/>
      <c r="S34" s="234"/>
      <c r="T34" s="234"/>
      <c r="U34" s="234"/>
      <c r="V34" s="236"/>
      <c r="W34" s="231"/>
    </row>
    <row r="36" spans="1:23" ht="18" customHeight="1">
      <c r="D36" t="s">
        <v>24</v>
      </c>
      <c r="J36" t="s">
        <v>45</v>
      </c>
    </row>
    <row r="38" spans="1:23" ht="18" customHeight="1">
      <c r="D38" t="s">
        <v>142</v>
      </c>
      <c r="J38" t="s">
        <v>159</v>
      </c>
    </row>
  </sheetData>
  <mergeCells count="96">
    <mergeCell ref="W5:W6"/>
    <mergeCell ref="A3:A4"/>
    <mergeCell ref="S3:S4"/>
    <mergeCell ref="T3:T4"/>
    <mergeCell ref="U3:U4"/>
    <mergeCell ref="V3:V4"/>
    <mergeCell ref="W3:W4"/>
    <mergeCell ref="A5:A6"/>
    <mergeCell ref="S5:S6"/>
    <mergeCell ref="T5:T6"/>
    <mergeCell ref="U5:U6"/>
    <mergeCell ref="V5:V6"/>
    <mergeCell ref="W9:W10"/>
    <mergeCell ref="A7:A8"/>
    <mergeCell ref="S7:S8"/>
    <mergeCell ref="T7:T8"/>
    <mergeCell ref="U7:U8"/>
    <mergeCell ref="V7:V8"/>
    <mergeCell ref="W7:W8"/>
    <mergeCell ref="A9:A10"/>
    <mergeCell ref="S9:S10"/>
    <mergeCell ref="T9:T10"/>
    <mergeCell ref="U9:U10"/>
    <mergeCell ref="V9:V10"/>
    <mergeCell ref="W13:W14"/>
    <mergeCell ref="A11:A12"/>
    <mergeCell ref="S11:S12"/>
    <mergeCell ref="T11:T12"/>
    <mergeCell ref="U11:U12"/>
    <mergeCell ref="V11:V12"/>
    <mergeCell ref="W11:W12"/>
    <mergeCell ref="A13:A14"/>
    <mergeCell ref="S13:S14"/>
    <mergeCell ref="T13:T14"/>
    <mergeCell ref="U13:U14"/>
    <mergeCell ref="V13:V14"/>
    <mergeCell ref="W17:W18"/>
    <mergeCell ref="A15:A16"/>
    <mergeCell ref="S15:S16"/>
    <mergeCell ref="T15:T16"/>
    <mergeCell ref="U15:U16"/>
    <mergeCell ref="V15:V16"/>
    <mergeCell ref="W15:W16"/>
    <mergeCell ref="A17:A18"/>
    <mergeCell ref="S17:S18"/>
    <mergeCell ref="T17:T18"/>
    <mergeCell ref="U17:U18"/>
    <mergeCell ref="V17:V18"/>
    <mergeCell ref="W21:W22"/>
    <mergeCell ref="A19:A20"/>
    <mergeCell ref="S19:S20"/>
    <mergeCell ref="T19:T20"/>
    <mergeCell ref="U19:U20"/>
    <mergeCell ref="V19:V20"/>
    <mergeCell ref="W19:W20"/>
    <mergeCell ref="A21:A22"/>
    <mergeCell ref="S21:S22"/>
    <mergeCell ref="T21:T22"/>
    <mergeCell ref="U21:U22"/>
    <mergeCell ref="V21:V22"/>
    <mergeCell ref="W25:W26"/>
    <mergeCell ref="A23:A24"/>
    <mergeCell ref="S23:S24"/>
    <mergeCell ref="T23:T24"/>
    <mergeCell ref="U23:U24"/>
    <mergeCell ref="V23:V24"/>
    <mergeCell ref="W23:W24"/>
    <mergeCell ref="A25:A26"/>
    <mergeCell ref="S25:S26"/>
    <mergeCell ref="T25:T26"/>
    <mergeCell ref="U25:U26"/>
    <mergeCell ref="V25:V26"/>
    <mergeCell ref="W29:W30"/>
    <mergeCell ref="A27:A28"/>
    <mergeCell ref="S27:S28"/>
    <mergeCell ref="T27:T28"/>
    <mergeCell ref="U27:U28"/>
    <mergeCell ref="V27:V28"/>
    <mergeCell ref="W27:W28"/>
    <mergeCell ref="A29:A30"/>
    <mergeCell ref="S29:S30"/>
    <mergeCell ref="T29:T30"/>
    <mergeCell ref="U29:U30"/>
    <mergeCell ref="V29:V30"/>
    <mergeCell ref="W33:W34"/>
    <mergeCell ref="A31:A32"/>
    <mergeCell ref="S31:S32"/>
    <mergeCell ref="T31:T32"/>
    <mergeCell ref="U31:U32"/>
    <mergeCell ref="V31:V32"/>
    <mergeCell ref="W31:W32"/>
    <mergeCell ref="A33:A34"/>
    <mergeCell ref="S33:S34"/>
    <mergeCell ref="T33:T34"/>
    <mergeCell ref="U33:U34"/>
    <mergeCell ref="V33:V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16</vt:i4>
      </vt:variant>
    </vt:vector>
  </HeadingPairs>
  <TitlesOfParts>
    <vt:vector size="33" baseType="lpstr">
      <vt:lpstr>Лист1</vt:lpstr>
      <vt:lpstr>СписокСудей</vt:lpstr>
      <vt:lpstr>СписокУчастников</vt:lpstr>
      <vt:lpstr>MS-I</vt:lpstr>
      <vt:lpstr>MS-II</vt:lpstr>
      <vt:lpstr>MS-III</vt:lpstr>
      <vt:lpstr>WS-I</vt:lpstr>
      <vt:lpstr>WS-III</vt:lpstr>
      <vt:lpstr>XD-I</vt:lpstr>
      <vt:lpstr>XD-II</vt:lpstr>
      <vt:lpstr>XD-III</vt:lpstr>
      <vt:lpstr>MD-I</vt:lpstr>
      <vt:lpstr>MD-II</vt:lpstr>
      <vt:lpstr>MD-III</vt:lpstr>
      <vt:lpstr>WD-I</vt:lpstr>
      <vt:lpstr>WD-II</vt:lpstr>
      <vt:lpstr>WD-III</vt:lpstr>
      <vt:lpstr>'MD-I'!Область_печати</vt:lpstr>
      <vt:lpstr>'MD-II'!Область_печати</vt:lpstr>
      <vt:lpstr>'MD-III'!Область_печати</vt:lpstr>
      <vt:lpstr>'MS-I'!Область_печати</vt:lpstr>
      <vt:lpstr>'MS-II'!Область_печати</vt:lpstr>
      <vt:lpstr>'MS-III'!Область_печати</vt:lpstr>
      <vt:lpstr>'WD-I'!Область_печати</vt:lpstr>
      <vt:lpstr>'WD-II'!Область_печати</vt:lpstr>
      <vt:lpstr>'WD-III'!Область_печати</vt:lpstr>
      <vt:lpstr>'WS-I'!Область_печати</vt:lpstr>
      <vt:lpstr>'WS-III'!Область_печати</vt:lpstr>
      <vt:lpstr>'XD-I'!Область_печати</vt:lpstr>
      <vt:lpstr>'XD-II'!Область_печати</vt:lpstr>
      <vt:lpstr>'XD-III'!Область_печати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MaxB</cp:lastModifiedBy>
  <cp:lastPrinted>2022-12-11T03:27:08Z</cp:lastPrinted>
  <dcterms:created xsi:type="dcterms:W3CDTF">2015-01-31T04:20:47Z</dcterms:created>
  <dcterms:modified xsi:type="dcterms:W3CDTF">2022-12-11T03:32:15Z</dcterms:modified>
</cp:coreProperties>
</file>