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игры" sheetId="12" r:id="rId1"/>
    <sheet name="итоговая" sheetId="14" r:id="rId2"/>
    <sheet name="заявка" sheetId="16" r:id="rId3"/>
  </sheets>
  <definedNames>
    <definedName name="А">#REF!</definedName>
    <definedName name="_xlnm.Print_Area" localSheetId="2">заявка!$A$1:$U$37</definedName>
    <definedName name="_xlnm.Print_Area" localSheetId="0">игры!$A$1:$AT$114</definedName>
    <definedName name="_xlnm.Print_Area" localSheetId="1">итоговая!$A$1:$K$18</definedName>
  </definedNames>
  <calcPr calcId="125725" calcOnSave="0"/>
</workbook>
</file>

<file path=xl/calcChain.xml><?xml version="1.0" encoding="utf-8"?>
<calcChain xmlns="http://schemas.openxmlformats.org/spreadsheetml/2006/main">
  <c r="H38" i="12"/>
  <c r="H36"/>
  <c r="T38"/>
  <c r="T36"/>
  <c r="AE38"/>
  <c r="AE36"/>
  <c r="AQ38"/>
  <c r="AQ36"/>
  <c r="AQ76"/>
  <c r="AQ74"/>
  <c r="AE76"/>
  <c r="AE74"/>
  <c r="T76"/>
  <c r="T74"/>
  <c r="H76"/>
  <c r="H74"/>
  <c r="H114"/>
  <c r="H112"/>
  <c r="T114"/>
  <c r="T112"/>
  <c r="R36" i="16"/>
  <c r="R34"/>
  <c r="G36"/>
  <c r="G34"/>
  <c r="N81" i="12"/>
  <c r="N80"/>
  <c r="B81"/>
  <c r="B80"/>
  <c r="B43"/>
  <c r="B42"/>
  <c r="N43"/>
  <c r="N42"/>
  <c r="Y43"/>
  <c r="Y42"/>
  <c r="AK43"/>
  <c r="AK42"/>
  <c r="AK5"/>
  <c r="AK4"/>
  <c r="Y5"/>
  <c r="Y4"/>
  <c r="N5"/>
  <c r="N4"/>
  <c r="B5"/>
  <c r="B4"/>
  <c r="N6" i="16"/>
  <c r="N5"/>
  <c r="N4"/>
  <c r="C6"/>
  <c r="C5"/>
  <c r="C4"/>
  <c r="V107" i="12" l="1"/>
  <c r="U107"/>
  <c r="S107"/>
  <c r="J107"/>
  <c r="I107"/>
  <c r="G107"/>
  <c r="AS69"/>
  <c r="AR69"/>
  <c r="AN71" s="1"/>
  <c r="AP69"/>
  <c r="AG69"/>
  <c r="AF69"/>
  <c r="AD69"/>
  <c r="Q109" l="1"/>
  <c r="AB71"/>
  <c r="E109"/>
  <c r="V109"/>
  <c r="J109"/>
  <c r="AG71"/>
  <c r="AS71"/>
  <c r="V69"/>
  <c r="U69"/>
  <c r="S69"/>
  <c r="J69"/>
  <c r="I69"/>
  <c r="G69"/>
  <c r="V31"/>
  <c r="U31"/>
  <c r="S31"/>
  <c r="I31"/>
  <c r="J31"/>
  <c r="G31"/>
  <c r="AS31"/>
  <c r="AR31"/>
  <c r="AP31"/>
  <c r="AG31"/>
  <c r="AF31"/>
  <c r="AD31"/>
  <c r="V71" l="1"/>
  <c r="Q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<sst xmlns="http://schemas.openxmlformats.org/spreadsheetml/2006/main" count="589" uniqueCount="136">
  <si>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</si>
  <si>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</si>
  <si>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</si>
  <si>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</si>
  <si>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</si>
  <si>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</si>
  <si>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</si>
  <si>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</si>
  <si>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</si>
  <si>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</si>
  <si>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</si>
  <si>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</si>
  <si>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</si>
  <si>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</si>
  <si>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</si>
  <si>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</si>
  <si>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</si>
  <si>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Команда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</si>
  <si>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</si>
  <si>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</si>
  <si>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</si>
  <si>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</si>
  <si>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</si>
  <si>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</si>
  <si>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</si>
  <si>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</si>
  <si>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</si>
  <si>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</si>
  <si>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</si>
  <si>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</si>
  <si>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</si>
  <si>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</si>
  <si>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</si>
  <si>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</si>
  <si>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</si>
  <si>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</si>
  <si>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 xml:space="preserve"> </t>
  </si>
  <si>
    <t>Главный секретарь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</si>
  <si>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</si>
  <si>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</si>
  <si>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</si>
  <si>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</t>
  </si>
  <si>
    <t>КемГМУ</t>
  </si>
  <si>
    <t>1, 2</t>
  </si>
  <si>
    <t>3, 4</t>
  </si>
  <si>
    <t>КемГУ</t>
  </si>
  <si>
    <t>КузГСХА</t>
  </si>
  <si>
    <t>Водянская</t>
  </si>
  <si>
    <t>Ахмадова</t>
  </si>
  <si>
    <t>2:0</t>
  </si>
  <si>
    <t>21:0</t>
  </si>
  <si>
    <t>21:5</t>
  </si>
  <si>
    <t>21:7</t>
  </si>
  <si>
    <t>21:9</t>
  </si>
  <si>
    <t>21:3</t>
  </si>
  <si>
    <t>21:11</t>
  </si>
  <si>
    <t>21:8</t>
  </si>
  <si>
    <t>21:10</t>
  </si>
  <si>
    <t>21:12</t>
  </si>
  <si>
    <t>21:13</t>
  </si>
  <si>
    <t>0:2</t>
  </si>
  <si>
    <t>21:6</t>
  </si>
  <si>
    <t>21:17</t>
  </si>
  <si>
    <t>21:14</t>
  </si>
  <si>
    <t>21:18</t>
  </si>
  <si>
    <t>5:0      2</t>
  </si>
  <si>
    <t>0:5     1</t>
  </si>
  <si>
    <t>1:4     1</t>
  </si>
  <si>
    <t>15:21</t>
  </si>
  <si>
    <t>I</t>
  </si>
  <si>
    <t>III</t>
  </si>
  <si>
    <t>Мирзахметов</t>
  </si>
  <si>
    <t>01/12/2021</t>
  </si>
  <si>
    <t>Гридина - Мирзахметов</t>
  </si>
  <si>
    <t>Гудалина</t>
  </si>
  <si>
    <t>Сони</t>
  </si>
  <si>
    <t>Ахмадова - Гайратова</t>
  </si>
  <si>
    <t>Аминджонов</t>
  </si>
  <si>
    <t>21:4</t>
  </si>
  <si>
    <t>21:15</t>
  </si>
  <si>
    <t>18:21</t>
  </si>
  <si>
    <t>4:1      2</t>
  </si>
  <si>
    <t>КемГИК</t>
  </si>
  <si>
    <t>Функ</t>
  </si>
  <si>
    <t>Шеленберг</t>
  </si>
  <si>
    <t>Ларина</t>
  </si>
  <si>
    <t>Назаренко - Пахомамова</t>
  </si>
  <si>
    <t>Шеленберг - Колесников</t>
  </si>
  <si>
    <t>Заруцкая - Колесников</t>
  </si>
  <si>
    <t>Румянцев - Айтназаров</t>
  </si>
  <si>
    <t>16/11/2022</t>
  </si>
  <si>
    <t>Соланки</t>
  </si>
  <si>
    <t>Матвеев</t>
  </si>
  <si>
    <t>Шарма - Саланки</t>
  </si>
  <si>
    <t>Анисимова - Сони</t>
  </si>
  <si>
    <t>Водянская - Анисимова</t>
  </si>
  <si>
    <t>Феллер - Пономарев</t>
  </si>
  <si>
    <t>Рашевская - Матвеев</t>
  </si>
  <si>
    <t>21:2</t>
  </si>
  <si>
    <t>Минеева</t>
  </si>
  <si>
    <t>Трубников - Аминджонов</t>
  </si>
  <si>
    <t>Гайратова - Ахмадова</t>
  </si>
  <si>
    <t>Минеева - Мякушко</t>
  </si>
  <si>
    <t>21:1</t>
  </si>
  <si>
    <t>20:22</t>
  </si>
  <si>
    <t>21:16</t>
  </si>
  <si>
    <t>2:1</t>
  </si>
  <si>
    <t>Рашевская - Гудалина</t>
  </si>
  <si>
    <t>Аимнджонов</t>
  </si>
  <si>
    <t>Cони</t>
  </si>
  <si>
    <t>Анисимова</t>
  </si>
  <si>
    <t>Водянская - Сони</t>
  </si>
  <si>
    <t>Ларина -Гридина</t>
  </si>
  <si>
    <t>23:21</t>
  </si>
  <si>
    <t>12:21</t>
  </si>
  <si>
    <t>19:21</t>
  </si>
  <si>
    <t>Мякушко</t>
  </si>
  <si>
    <t>Мякушко - Аминджонов</t>
  </si>
  <si>
    <t>Гайратова - Аминджонов</t>
  </si>
  <si>
    <t>Анисимова - Водянская</t>
  </si>
  <si>
    <t>Шарма - Соланки</t>
  </si>
  <si>
    <t>0-20</t>
  </si>
  <si>
    <t>Гайратова - Мякушко</t>
  </si>
  <si>
    <t>Анисимова - Шарма</t>
  </si>
  <si>
    <t>11-5</t>
  </si>
  <si>
    <t>5-15</t>
  </si>
  <si>
    <t xml:space="preserve">21:8 </t>
  </si>
  <si>
    <t>20-0</t>
  </si>
  <si>
    <t>14-6</t>
  </si>
  <si>
    <t>ХХI Универсиада студентов вузов Кузбасса</t>
  </si>
  <si>
    <t xml:space="preserve">                      (вид спорта - Бадминтон)</t>
  </si>
  <si>
    <t>15-16 ноября 2022 г.</t>
  </si>
  <si>
    <t>Кемерово</t>
  </si>
  <si>
    <t>ФГБОУ ВО "КемГУ"</t>
  </si>
  <si>
    <t>Баканов М.В.</t>
  </si>
  <si>
    <t>Арышева Ю.В.</t>
  </si>
</sst>
</file>

<file path=xl/styles.xml><?xml version="1.0" encoding="utf-8"?>
<styleSheet xmlns="http://schemas.openxmlformats.org/spreadsheetml/2006/main">
  <numFmts count="1">
    <numFmt numFmtId="164" formatCode="h:mm;@"/>
  </numFmts>
  <fonts count="4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b/>
      <sz val="16"/>
      <color indexed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" fillId="0" borderId="0"/>
  </cellStyleXfs>
  <cellXfs count="185">
    <xf numFmtId="0" fontId="0" fillId="0" borderId="0" xfId="0"/>
    <xf numFmtId="0" fontId="22" fillId="0" borderId="10" xfId="38" applyFont="1" applyBorder="1"/>
    <xf numFmtId="0" fontId="22" fillId="0" borderId="11" xfId="38" applyFont="1" applyBorder="1"/>
    <xf numFmtId="0" fontId="22" fillId="0" borderId="12" xfId="38" applyFont="1" applyBorder="1"/>
    <xf numFmtId="0" fontId="20" fillId="0" borderId="0" xfId="38"/>
    <xf numFmtId="0" fontId="22" fillId="0" borderId="13" xfId="38" applyFont="1" applyBorder="1"/>
    <xf numFmtId="0" fontId="22" fillId="0" borderId="14" xfId="38" applyFont="1" applyBorder="1"/>
    <xf numFmtId="49" fontId="25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/>
    <xf numFmtId="0" fontId="23" fillId="0" borderId="0" xfId="38" applyFont="1" applyFill="1" applyBorder="1" applyAlignment="1">
      <alignment horizontal="center"/>
    </xf>
    <xf numFmtId="0" fontId="23" fillId="0" borderId="15" xfId="38" applyFont="1" applyFill="1" applyBorder="1" applyAlignment="1"/>
    <xf numFmtId="49" fontId="27" fillId="0" borderId="0" xfId="38" applyNumberFormat="1" applyFont="1" applyFill="1" applyBorder="1" applyAlignment="1">
      <alignment horizontal="left"/>
    </xf>
    <xf numFmtId="0" fontId="23" fillId="0" borderId="13" xfId="38" applyFont="1" applyBorder="1"/>
    <xf numFmtId="0" fontId="23" fillId="0" borderId="0" xfId="38" applyFont="1" applyFill="1" applyBorder="1" applyAlignment="1"/>
    <xf numFmtId="0" fontId="23" fillId="0" borderId="0" xfId="38" applyFont="1" applyFill="1" applyBorder="1"/>
    <xf numFmtId="0" fontId="27" fillId="0" borderId="0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right"/>
    </xf>
    <xf numFmtId="49" fontId="27" fillId="0" borderId="0" xfId="38" applyNumberFormat="1" applyFont="1" applyFill="1" applyBorder="1"/>
    <xf numFmtId="0" fontId="27" fillId="0" borderId="0" xfId="38" applyFont="1" applyFill="1" applyBorder="1" applyAlignment="1">
      <alignment horizontal="center"/>
    </xf>
    <xf numFmtId="49" fontId="27" fillId="0" borderId="0" xfId="38" applyNumberFormat="1" applyFont="1" applyFill="1" applyBorder="1" applyAlignment="1">
      <alignment horizontal="center"/>
    </xf>
    <xf numFmtId="0" fontId="26" fillId="0" borderId="0" xfId="38" applyFont="1" applyFill="1" applyBorder="1"/>
    <xf numFmtId="0" fontId="22" fillId="0" borderId="16" xfId="38" applyFont="1" applyBorder="1"/>
    <xf numFmtId="0" fontId="28" fillId="0" borderId="17" xfId="38" applyFont="1" applyFill="1" applyBorder="1"/>
    <xf numFmtId="0" fontId="22" fillId="0" borderId="18" xfId="38" applyFont="1" applyBorder="1"/>
    <xf numFmtId="49" fontId="26" fillId="0" borderId="0" xfId="38" applyNumberFormat="1" applyFont="1" applyFill="1" applyBorder="1"/>
    <xf numFmtId="0" fontId="22" fillId="0" borderId="0" xfId="38" applyFont="1" applyFill="1" applyBorder="1" applyAlignment="1">
      <alignment horizontal="left"/>
    </xf>
    <xf numFmtId="49" fontId="27" fillId="0" borderId="19" xfId="38" applyNumberFormat="1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Border="1"/>
    <xf numFmtId="0" fontId="22" fillId="0" borderId="17" xfId="38" applyFont="1" applyBorder="1"/>
    <xf numFmtId="0" fontId="23" fillId="0" borderId="19" xfId="38" applyFont="1" applyFill="1" applyBorder="1" applyAlignment="1">
      <alignment horizontal="center"/>
    </xf>
    <xf numFmtId="49" fontId="23" fillId="0" borderId="19" xfId="38" applyNumberFormat="1" applyFont="1" applyFill="1" applyBorder="1" applyAlignment="1">
      <alignment horizontal="center"/>
    </xf>
    <xf numFmtId="49" fontId="30" fillId="0" borderId="0" xfId="36" applyNumberFormat="1" applyFont="1" applyAlignment="1">
      <alignment horizontal="right"/>
    </xf>
    <xf numFmtId="0" fontId="31" fillId="0" borderId="0" xfId="36" applyFont="1"/>
    <xf numFmtId="0" fontId="30" fillId="0" borderId="0" xfId="36" applyFont="1"/>
    <xf numFmtId="49" fontId="14" fillId="0" borderId="0" xfId="36" applyNumberFormat="1" applyAlignment="1">
      <alignment horizontal="right"/>
    </xf>
    <xf numFmtId="0" fontId="32" fillId="0" borderId="0" xfId="36" applyFont="1"/>
    <xf numFmtId="0" fontId="14" fillId="0" borderId="0" xfId="36"/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7" fillId="0" borderId="19" xfId="38" applyNumberFormat="1" applyFont="1" applyFill="1" applyBorder="1" applyAlignment="1">
      <alignment horizontal="center"/>
    </xf>
    <xf numFmtId="1" fontId="23" fillId="0" borderId="0" xfId="38" applyNumberFormat="1" applyFont="1" applyFill="1" applyBorder="1" applyAlignment="1">
      <alignment horizontal="center"/>
    </xf>
    <xf numFmtId="0" fontId="22" fillId="0" borderId="10" xfId="38" applyFont="1" applyBorder="1" applyAlignment="1">
      <alignment horizontal="center"/>
    </xf>
    <xf numFmtId="0" fontId="40" fillId="0" borderId="0" xfId="38" applyFont="1" applyFill="1" applyBorder="1" applyAlignment="1">
      <alignment horizontal="center"/>
    </xf>
    <xf numFmtId="0" fontId="40" fillId="0" borderId="0" xfId="38" applyFont="1" applyFill="1" applyBorder="1"/>
    <xf numFmtId="0" fontId="40" fillId="0" borderId="0" xfId="38" applyFont="1" applyFill="1" applyBorder="1" applyAlignment="1"/>
    <xf numFmtId="0" fontId="31" fillId="0" borderId="0" xfId="36" applyFont="1" applyAlignment="1">
      <alignment horizontal="left"/>
    </xf>
    <xf numFmtId="0" fontId="23" fillId="0" borderId="13" xfId="38" applyFont="1" applyFill="1" applyBorder="1" applyAlignment="1"/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1" fontId="22" fillId="0" borderId="0" xfId="38" applyNumberFormat="1" applyFont="1" applyFill="1" applyBorder="1" applyAlignment="1">
      <alignment horizontal="center" vertical="center" shrinkToFit="1"/>
    </xf>
    <xf numFmtId="0" fontId="26" fillId="0" borderId="17" xfId="38" applyFont="1" applyFill="1" applyBorder="1" applyAlignment="1"/>
    <xf numFmtId="0" fontId="26" fillId="0" borderId="17" xfId="38" applyFont="1" applyFill="1" applyBorder="1" applyAlignment="1">
      <alignment horizontal="center"/>
    </xf>
    <xf numFmtId="0" fontId="41" fillId="0" borderId="0" xfId="38" applyFont="1"/>
    <xf numFmtId="0" fontId="22" fillId="0" borderId="18" xfId="38" applyFont="1" applyBorder="1" applyAlignment="1"/>
    <xf numFmtId="0" fontId="22" fillId="0" borderId="17" xfId="38" applyFont="1" applyBorder="1" applyAlignment="1"/>
    <xf numFmtId="0" fontId="22" fillId="0" borderId="16" xfId="38" applyFont="1" applyBorder="1" applyAlignment="1"/>
    <xf numFmtId="164" fontId="23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39" fillId="24" borderId="19" xfId="36" applyNumberFormat="1" applyFont="1" applyFill="1" applyBorder="1" applyAlignment="1">
      <alignment horizontal="center" vertical="center" wrapText="1"/>
    </xf>
    <xf numFmtId="49" fontId="39" fillId="0" borderId="19" xfId="36" applyNumberFormat="1" applyFont="1" applyBorder="1" applyAlignment="1">
      <alignment horizontal="center" vertical="center" wrapText="1"/>
    </xf>
    <xf numFmtId="0" fontId="27" fillId="0" borderId="17" xfId="38" applyFont="1" applyFill="1" applyBorder="1" applyAlignment="1"/>
    <xf numFmtId="49" fontId="24" fillId="0" borderId="0" xfId="38" applyNumberFormat="1" applyFont="1" applyFill="1" applyBorder="1" applyAlignment="1">
      <alignment vertical="center" wrapText="1"/>
    </xf>
    <xf numFmtId="0" fontId="42" fillId="0" borderId="0" xfId="36" applyFont="1"/>
    <xf numFmtId="0" fontId="37" fillId="0" borderId="19" xfId="36" applyFont="1" applyBorder="1" applyAlignment="1">
      <alignment horizontal="center" vertical="center"/>
    </xf>
    <xf numFmtId="0" fontId="37" fillId="0" borderId="0" xfId="36" applyFont="1" applyBorder="1" applyAlignment="1">
      <alignment horizontal="center" vertical="center"/>
    </xf>
    <xf numFmtId="49" fontId="39" fillId="0" borderId="0" xfId="36" applyNumberFormat="1" applyFont="1" applyBorder="1" applyAlignment="1">
      <alignment horizontal="center" vertical="center" wrapText="1"/>
    </xf>
    <xf numFmtId="49" fontId="43" fillId="0" borderId="0" xfId="36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43" fillId="0" borderId="19" xfId="36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/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0" xfId="38" applyBorder="1"/>
    <xf numFmtId="0" fontId="23" fillId="0" borderId="0" xfId="38" applyFont="1" applyFill="1" applyBorder="1" applyAlignment="1">
      <alignment horizontal="center"/>
    </xf>
    <xf numFmtId="49" fontId="25" fillId="0" borderId="0" xfId="38" applyNumberFormat="1" applyFont="1" applyFill="1" applyBorder="1" applyAlignment="1">
      <alignment horizontal="center" vertical="center" wrapTex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0" fontId="27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37" fillId="0" borderId="29" xfId="36" applyFont="1" applyFill="1" applyBorder="1" applyAlignment="1">
      <alignment horizontal="center" vertic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0" xfId="38" applyFont="1" applyFill="1" applyBorder="1" applyAlignment="1">
      <alignment horizontal="center"/>
    </xf>
    <xf numFmtId="0" fontId="35" fillId="0" borderId="0" xfId="36" applyFont="1" applyAlignment="1">
      <alignment horizontal="left"/>
    </xf>
    <xf numFmtId="0" fontId="23" fillId="0" borderId="25" xfId="38" applyFont="1" applyFill="1" applyBorder="1" applyAlignment="1">
      <alignment horizontal="right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  <xf numFmtId="0" fontId="36" fillId="0" borderId="27" xfId="38" applyFont="1" applyFill="1" applyBorder="1" applyAlignment="1">
      <alignment horizontal="center" vertical="center"/>
    </xf>
    <xf numFmtId="0" fontId="36" fillId="0" borderId="23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8" xfId="38" applyFont="1" applyFill="1" applyBorder="1" applyAlignment="1">
      <alignment horizontal="center" vertical="center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5" xfId="38" applyNumberFormat="1" applyFont="1" applyFill="1" applyBorder="1" applyAlignment="1">
      <alignment horizontal="center" vertical="center"/>
    </xf>
    <xf numFmtId="0" fontId="23" fillId="0" borderId="0" xfId="38" applyFont="1" applyFill="1" applyBorder="1" applyAlignment="1">
      <alignment horizontal="right"/>
    </xf>
    <xf numFmtId="0" fontId="23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1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wrapText="1" shrinkToFit="1"/>
    </xf>
    <xf numFmtId="0" fontId="22" fillId="0" borderId="19" xfId="38" applyFont="1" applyFill="1" applyBorder="1" applyAlignment="1">
      <alignment horizontal="center" vertical="center" shrinkToFit="1"/>
    </xf>
    <xf numFmtId="0" fontId="23" fillId="0" borderId="26" xfId="38" applyFont="1" applyFill="1" applyBorder="1" applyAlignment="1">
      <alignment horizontal="center" vertical="center" wrapText="1"/>
    </xf>
    <xf numFmtId="0" fontId="23" fillId="0" borderId="25" xfId="38" applyFont="1" applyFill="1" applyBorder="1" applyAlignment="1">
      <alignment horizontal="center" vertical="center" wrapText="1"/>
    </xf>
    <xf numFmtId="0" fontId="23" fillId="0" borderId="22" xfId="38" applyFont="1" applyFill="1" applyBorder="1" applyAlignment="1">
      <alignment horizontal="center" vertical="center" wrapText="1"/>
    </xf>
    <xf numFmtId="0" fontId="23" fillId="0" borderId="27" xfId="38" applyFont="1" applyFill="1" applyBorder="1" applyAlignment="1">
      <alignment horizontal="center" vertical="center" wrapText="1"/>
    </xf>
    <xf numFmtId="0" fontId="23" fillId="0" borderId="23" xfId="38" applyFont="1" applyFill="1" applyBorder="1" applyAlignment="1">
      <alignment horizontal="center" vertical="center" wrapText="1"/>
    </xf>
    <xf numFmtId="0" fontId="23" fillId="0" borderId="28" xfId="38" applyFont="1" applyFill="1" applyBorder="1" applyAlignment="1">
      <alignment horizontal="center" vertical="center" wrapText="1"/>
    </xf>
    <xf numFmtId="0" fontId="27" fillId="0" borderId="19" xfId="38" applyFont="1" applyFill="1" applyBorder="1" applyAlignment="1">
      <alignment horizontal="center" vertical="center" shrinkToFit="1"/>
    </xf>
    <xf numFmtId="0" fontId="23" fillId="0" borderId="15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left"/>
    </xf>
    <xf numFmtId="0" fontId="23" fillId="0" borderId="20" xfId="38" applyFont="1" applyFill="1" applyBorder="1" applyAlignment="1">
      <alignment horizontal="left"/>
    </xf>
    <xf numFmtId="0" fontId="23" fillId="0" borderId="26" xfId="38" applyFont="1" applyFill="1" applyBorder="1" applyAlignment="1">
      <alignment horizontal="center" vertical="center"/>
    </xf>
    <xf numFmtId="0" fontId="23" fillId="0" borderId="25" xfId="38" applyFont="1" applyFill="1" applyBorder="1" applyAlignment="1">
      <alignment horizontal="center" vertical="center"/>
    </xf>
    <xf numFmtId="0" fontId="27" fillId="0" borderId="22" xfId="38" applyFont="1" applyFill="1" applyBorder="1" applyAlignment="1">
      <alignment horizontal="center" vertical="center" wrapText="1"/>
    </xf>
    <xf numFmtId="0" fontId="27" fillId="0" borderId="27" xfId="38" applyFont="1" applyFill="1" applyBorder="1" applyAlignment="1">
      <alignment horizontal="center" vertical="center" wrapText="1"/>
    </xf>
    <xf numFmtId="0" fontId="27" fillId="0" borderId="23" xfId="38" applyFont="1" applyFill="1" applyBorder="1" applyAlignment="1">
      <alignment horizontal="center" vertical="center" wrapText="1"/>
    </xf>
    <xf numFmtId="0" fontId="27" fillId="0" borderId="28" xfId="38" applyFont="1" applyFill="1" applyBorder="1" applyAlignment="1">
      <alignment horizontal="center" vertical="center" wrapText="1"/>
    </xf>
    <xf numFmtId="0" fontId="22" fillId="0" borderId="11" xfId="38" applyFont="1" applyBorder="1" applyAlignment="1">
      <alignment horizontal="center"/>
    </xf>
    <xf numFmtId="49" fontId="23" fillId="0" borderId="0" xfId="38" applyNumberFormat="1" applyFont="1" applyFill="1" applyBorder="1" applyAlignment="1">
      <alignment horizontal="center" vertical="center" wrapTex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13" xfId="38" applyFont="1" applyFill="1" applyBorder="1" applyAlignment="1">
      <alignment horizontal="center"/>
    </xf>
    <xf numFmtId="0" fontId="23" fillId="0" borderId="20" xfId="38" applyFont="1" applyFill="1" applyBorder="1" applyAlignment="1">
      <alignment horizontal="center"/>
    </xf>
    <xf numFmtId="0" fontId="23" fillId="0" borderId="15" xfId="38" applyFont="1" applyFill="1" applyBorder="1" applyAlignment="1">
      <alignment horizontal="center"/>
    </xf>
    <xf numFmtId="0" fontId="23" fillId="0" borderId="20" xfId="38" applyFont="1" applyFill="1" applyBorder="1" applyAlignment="1">
      <alignment horizontal="right"/>
    </xf>
    <xf numFmtId="0" fontId="26" fillId="0" borderId="0" xfId="38" applyFont="1" applyFill="1" applyBorder="1" applyAlignment="1">
      <alignment horizontal="center"/>
    </xf>
    <xf numFmtId="0" fontId="26" fillId="0" borderId="0" xfId="38" applyFont="1" applyFill="1" applyBorder="1" applyAlignment="1">
      <alignment horizontal="left"/>
    </xf>
    <xf numFmtId="0" fontId="27" fillId="0" borderId="17" xfId="38" applyFont="1" applyFill="1" applyBorder="1" applyAlignment="1">
      <alignment horizontal="left"/>
    </xf>
    <xf numFmtId="0" fontId="27" fillId="0" borderId="17" xfId="38" applyFont="1" applyFill="1" applyBorder="1" applyAlignment="1">
      <alignment horizontal="center"/>
    </xf>
    <xf numFmtId="0" fontId="22" fillId="0" borderId="22" xfId="38" applyFont="1" applyFill="1" applyBorder="1" applyAlignment="1">
      <alignment horizontal="center" vertical="center" shrinkToFit="1"/>
    </xf>
    <xf numFmtId="0" fontId="22" fillId="0" borderId="27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center" vertical="center" shrinkToFit="1"/>
    </xf>
    <xf numFmtId="0" fontId="22" fillId="0" borderId="20" xfId="38" applyFont="1" applyFill="1" applyBorder="1" applyAlignment="1">
      <alignment horizontal="center" vertical="center" shrinkToFit="1"/>
    </xf>
    <xf numFmtId="0" fontId="22" fillId="0" borderId="23" xfId="38" applyFont="1" applyFill="1" applyBorder="1" applyAlignment="1">
      <alignment horizontal="center" vertical="center" shrinkToFit="1"/>
    </xf>
    <xf numFmtId="0" fontId="22" fillId="0" borderId="28" xfId="38" applyFont="1" applyFill="1" applyBorder="1" applyAlignment="1">
      <alignment horizontal="center" vertical="center" shrinkToFit="1"/>
    </xf>
    <xf numFmtId="49" fontId="22" fillId="0" borderId="22" xfId="38" applyNumberFormat="1" applyFont="1" applyFill="1" applyBorder="1" applyAlignment="1">
      <alignment horizontal="center" vertical="center" wrapText="1" shrinkToFit="1"/>
    </xf>
    <xf numFmtId="49" fontId="22" fillId="0" borderId="27" xfId="38" applyNumberFormat="1" applyFont="1" applyFill="1" applyBorder="1" applyAlignment="1">
      <alignment horizontal="center" vertical="center" wrapText="1" shrinkToFit="1"/>
    </xf>
    <xf numFmtId="49" fontId="22" fillId="0" borderId="15" xfId="38" applyNumberFormat="1" applyFont="1" applyFill="1" applyBorder="1" applyAlignment="1">
      <alignment horizontal="center" vertical="center" wrapText="1" shrinkToFit="1"/>
    </xf>
    <xf numFmtId="49" fontId="22" fillId="0" borderId="20" xfId="38" applyNumberFormat="1" applyFont="1" applyFill="1" applyBorder="1" applyAlignment="1">
      <alignment horizontal="center" vertical="center" wrapText="1" shrinkToFit="1"/>
    </xf>
    <xf numFmtId="49" fontId="22" fillId="0" borderId="23" xfId="38" applyNumberFormat="1" applyFont="1" applyFill="1" applyBorder="1" applyAlignment="1">
      <alignment horizontal="center" vertical="center" wrapText="1" shrinkToFit="1"/>
    </xf>
    <xf numFmtId="49" fontId="22" fillId="0" borderId="28" xfId="38" applyNumberFormat="1" applyFont="1" applyFill="1" applyBorder="1" applyAlignment="1">
      <alignment horizontal="center" vertical="center" wrapText="1" shrinkToFit="1"/>
    </xf>
    <xf numFmtId="1" fontId="22" fillId="0" borderId="26" xfId="38" applyNumberFormat="1" applyFont="1" applyFill="1" applyBorder="1" applyAlignment="1">
      <alignment horizontal="center" vertical="center" shrinkToFit="1"/>
    </xf>
    <xf numFmtId="1" fontId="22" fillId="0" borderId="29" xfId="38" applyNumberFormat="1" applyFont="1" applyFill="1" applyBorder="1" applyAlignment="1">
      <alignment horizontal="center" vertical="center" shrinkToFit="1"/>
    </xf>
    <xf numFmtId="1" fontId="22" fillId="0" borderId="25" xfId="38" applyNumberFormat="1" applyFont="1" applyFill="1" applyBorder="1" applyAlignment="1">
      <alignment horizontal="center" vertical="center" shrinkToFit="1"/>
    </xf>
    <xf numFmtId="0" fontId="22" fillId="0" borderId="26" xfId="38" applyFont="1" applyFill="1" applyBorder="1" applyAlignment="1">
      <alignment horizontal="center" vertical="center" shrinkToFit="1"/>
    </xf>
    <xf numFmtId="0" fontId="22" fillId="0" borderId="29" xfId="38" applyFont="1" applyFill="1" applyBorder="1" applyAlignment="1">
      <alignment horizontal="center" vertical="center" shrinkToFit="1"/>
    </xf>
    <xf numFmtId="0" fontId="22" fillId="0" borderId="25" xfId="38" applyFont="1" applyFill="1" applyBorder="1" applyAlignment="1">
      <alignment horizontal="center" vertical="center" shrinkToFit="1"/>
    </xf>
    <xf numFmtId="49" fontId="22" fillId="0" borderId="26" xfId="38" applyNumberFormat="1" applyFont="1" applyFill="1" applyBorder="1" applyAlignment="1">
      <alignment horizontal="center" vertical="center" shrinkToFit="1"/>
    </xf>
    <xf numFmtId="49" fontId="22" fillId="0" borderId="29" xfId="38" applyNumberFormat="1" applyFont="1" applyFill="1" applyBorder="1" applyAlignment="1">
      <alignment horizontal="center" vertical="center" shrinkToFit="1"/>
    </xf>
    <xf numFmtId="49" fontId="22" fillId="0" borderId="25" xfId="38" applyNumberFormat="1" applyFont="1" applyFill="1" applyBorder="1" applyAlignment="1">
      <alignment horizontal="center" vertical="center" shrinkToFit="1"/>
    </xf>
    <xf numFmtId="0" fontId="23" fillId="0" borderId="30" xfId="38" applyFont="1" applyFill="1" applyBorder="1" applyAlignment="1">
      <alignment horizontal="right"/>
    </xf>
    <xf numFmtId="0" fontId="23" fillId="0" borderId="31" xfId="38" applyFont="1" applyFill="1" applyBorder="1" applyAlignment="1">
      <alignment horizontal="right"/>
    </xf>
    <xf numFmtId="0" fontId="23" fillId="0" borderId="22" xfId="38" applyFont="1" applyFill="1" applyBorder="1" applyAlignment="1">
      <alignment horizontal="center"/>
    </xf>
    <xf numFmtId="0" fontId="23" fillId="0" borderId="24" xfId="38" applyFont="1" applyFill="1" applyBorder="1" applyAlignment="1">
      <alignment horizontal="center"/>
    </xf>
    <xf numFmtId="0" fontId="23" fillId="0" borderId="27" xfId="38" applyFont="1" applyFill="1" applyBorder="1" applyAlignment="1">
      <alignment horizontal="center"/>
    </xf>
    <xf numFmtId="0" fontId="23" fillId="0" borderId="23" xfId="38" applyFont="1" applyFill="1" applyBorder="1" applyAlignment="1">
      <alignment horizontal="center"/>
    </xf>
    <xf numFmtId="0" fontId="23" fillId="0" borderId="21" xfId="38" applyFont="1" applyFill="1" applyBorder="1" applyAlignment="1">
      <alignment horizontal="center"/>
    </xf>
    <xf numFmtId="0" fontId="23" fillId="0" borderId="28" xfId="38" applyFont="1" applyFill="1" applyBorder="1" applyAlignment="1">
      <alignment horizontal="center"/>
    </xf>
    <xf numFmtId="0" fontId="27" fillId="0" borderId="19" xfId="38" applyFont="1" applyFill="1" applyBorder="1" applyAlignment="1">
      <alignment horizontal="center" vertical="center" wrapText="1"/>
    </xf>
    <xf numFmtId="0" fontId="27" fillId="0" borderId="24" xfId="38" applyFont="1" applyFill="1" applyBorder="1" applyAlignment="1">
      <alignment horizontal="center" vertical="center" wrapText="1"/>
    </xf>
    <xf numFmtId="0" fontId="27" fillId="0" borderId="21" xfId="38" applyFont="1" applyFill="1" applyBorder="1" applyAlignment="1">
      <alignment horizontal="center" vertical="center" wrapText="1"/>
    </xf>
    <xf numFmtId="0" fontId="22" fillId="0" borderId="24" xfId="38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 vertical="center" shrinkToFit="1"/>
    </xf>
    <xf numFmtId="0" fontId="22" fillId="0" borderId="21" xfId="38" applyFont="1" applyFill="1" applyBorder="1" applyAlignment="1">
      <alignment horizontal="center" vertical="center" shrinkToFit="1"/>
    </xf>
    <xf numFmtId="49" fontId="22" fillId="0" borderId="22" xfId="38" applyNumberFormat="1" applyFont="1" applyFill="1" applyBorder="1" applyAlignment="1">
      <alignment horizontal="center" vertical="center" shrinkToFit="1"/>
    </xf>
    <xf numFmtId="49" fontId="22" fillId="0" borderId="24" xfId="38" applyNumberFormat="1" applyFont="1" applyFill="1" applyBorder="1" applyAlignment="1">
      <alignment horizontal="center" vertical="center" shrinkToFit="1"/>
    </xf>
    <xf numFmtId="49" fontId="22" fillId="0" borderId="27" xfId="38" applyNumberFormat="1" applyFont="1" applyFill="1" applyBorder="1" applyAlignment="1">
      <alignment horizontal="center" vertical="center" shrinkToFit="1"/>
    </xf>
    <xf numFmtId="49" fontId="22" fillId="0" borderId="15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20" xfId="38" applyNumberFormat="1" applyFont="1" applyFill="1" applyBorder="1" applyAlignment="1">
      <alignment horizontal="center" vertical="center" shrinkToFit="1"/>
    </xf>
    <xf numFmtId="49" fontId="22" fillId="0" borderId="23" xfId="38" applyNumberFormat="1" applyFont="1" applyFill="1" applyBorder="1" applyAlignment="1">
      <alignment horizontal="center" vertical="center" shrinkToFit="1"/>
    </xf>
    <xf numFmtId="49" fontId="22" fillId="0" borderId="21" xfId="38" applyNumberFormat="1" applyFont="1" applyFill="1" applyBorder="1" applyAlignment="1">
      <alignment horizontal="center" vertical="center" shrinkToFit="1"/>
    </xf>
    <xf numFmtId="49" fontId="22" fillId="0" borderId="28" xfId="38" applyNumberFormat="1" applyFont="1" applyFill="1" applyBorder="1" applyAlignment="1">
      <alignment horizontal="center" vertical="center" shrinkToFit="1"/>
    </xf>
    <xf numFmtId="0" fontId="40" fillId="0" borderId="0" xfId="38" applyFont="1" applyFill="1" applyBorder="1" applyAlignment="1">
      <alignment horizontal="left"/>
    </xf>
    <xf numFmtId="49" fontId="22" fillId="0" borderId="24" xfId="38" applyNumberFormat="1" applyFont="1" applyFill="1" applyBorder="1" applyAlignment="1">
      <alignment horizontal="center" vertical="center" wrapText="1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49" fontId="22" fillId="0" borderId="21" xfId="38" applyNumberFormat="1" applyFont="1" applyFill="1" applyBorder="1" applyAlignment="1">
      <alignment horizontal="center" vertical="center" wrapText="1" shrinkToFit="1"/>
    </xf>
    <xf numFmtId="0" fontId="40" fillId="0" borderId="0" xfId="38" applyFont="1" applyFill="1" applyBorder="1" applyAlignment="1">
      <alignment horizontal="center"/>
    </xf>
    <xf numFmtId="0" fontId="44" fillId="0" borderId="0" xfId="36" applyFont="1"/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6"/>
    <cellStyle name="Обычный 3" xfId="37"/>
    <cellStyle name="Обычный 4" xfId="45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4"/>
  <sheetViews>
    <sheetView tabSelected="1" view="pageBreakPreview" zoomScale="55" zoomScaleNormal="100" zoomScaleSheetLayoutView="55" workbookViewId="0">
      <selection activeCell="H36" sqref="H36:I38"/>
    </sheetView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4" t="s">
        <v>36</v>
      </c>
      <c r="B1" s="124" t="s">
        <v>38</v>
      </c>
      <c r="C1" s="124"/>
      <c r="D1" s="124"/>
      <c r="E1" s="124"/>
      <c r="F1" s="124"/>
      <c r="G1" s="124"/>
      <c r="H1" s="124"/>
      <c r="I1" s="124"/>
      <c r="J1" s="124"/>
      <c r="K1" s="3"/>
      <c r="L1" s="2"/>
      <c r="M1" s="1"/>
      <c r="N1" s="124" t="s">
        <v>38</v>
      </c>
      <c r="O1" s="124"/>
      <c r="P1" s="124"/>
      <c r="Q1" s="124"/>
      <c r="R1" s="124"/>
      <c r="S1" s="124"/>
      <c r="T1" s="124"/>
      <c r="U1" s="124"/>
      <c r="V1" s="124"/>
      <c r="W1" s="3"/>
      <c r="X1" s="44" t="s">
        <v>36</v>
      </c>
      <c r="Y1" s="124" t="s">
        <v>38</v>
      </c>
      <c r="Z1" s="124"/>
      <c r="AA1" s="124"/>
      <c r="AB1" s="124"/>
      <c r="AC1" s="124"/>
      <c r="AD1" s="124"/>
      <c r="AE1" s="124"/>
      <c r="AF1" s="124"/>
      <c r="AG1" s="124"/>
      <c r="AH1" s="3"/>
      <c r="AI1" s="2"/>
      <c r="AJ1" s="1"/>
      <c r="AK1" s="124" t="s">
        <v>38</v>
      </c>
      <c r="AL1" s="124"/>
      <c r="AM1" s="124"/>
      <c r="AN1" s="124"/>
      <c r="AO1" s="124"/>
      <c r="AP1" s="124"/>
      <c r="AQ1" s="124"/>
      <c r="AR1" s="124"/>
      <c r="AS1" s="124"/>
      <c r="AT1" s="3"/>
    </row>
    <row r="2" spans="1:46" ht="15" customHeight="1">
      <c r="A2" s="5"/>
      <c r="B2" s="125" t="s">
        <v>39</v>
      </c>
      <c r="C2" s="125"/>
      <c r="D2" s="125"/>
      <c r="E2" s="125"/>
      <c r="F2" s="125"/>
      <c r="G2" s="125"/>
      <c r="H2" s="125"/>
      <c r="I2" s="125"/>
      <c r="J2" s="125"/>
      <c r="K2" s="6"/>
      <c r="L2" s="28"/>
      <c r="M2" s="5"/>
      <c r="N2" s="125" t="s">
        <v>39</v>
      </c>
      <c r="O2" s="125"/>
      <c r="P2" s="125"/>
      <c r="Q2" s="125"/>
      <c r="R2" s="125"/>
      <c r="S2" s="125"/>
      <c r="T2" s="125"/>
      <c r="U2" s="125"/>
      <c r="V2" s="125"/>
      <c r="W2" s="6"/>
      <c r="X2" s="5"/>
      <c r="Y2" s="125" t="s">
        <v>39</v>
      </c>
      <c r="Z2" s="125"/>
      <c r="AA2" s="125"/>
      <c r="AB2" s="125"/>
      <c r="AC2" s="125"/>
      <c r="AD2" s="125"/>
      <c r="AE2" s="125"/>
      <c r="AF2" s="125"/>
      <c r="AG2" s="125"/>
      <c r="AH2" s="6"/>
      <c r="AI2" s="28"/>
      <c r="AJ2" s="5"/>
      <c r="AK2" s="125" t="s">
        <v>39</v>
      </c>
      <c r="AL2" s="125"/>
      <c r="AM2" s="125"/>
      <c r="AN2" s="125"/>
      <c r="AO2" s="125"/>
      <c r="AP2" s="125"/>
      <c r="AQ2" s="125"/>
      <c r="AR2" s="125"/>
      <c r="AS2" s="125"/>
      <c r="AT2" s="6"/>
    </row>
    <row r="3" spans="1:46" ht="15" customHeight="1">
      <c r="A3" s="5"/>
      <c r="B3" s="125" t="s">
        <v>16</v>
      </c>
      <c r="C3" s="125"/>
      <c r="D3" s="125"/>
      <c r="E3" s="125"/>
      <c r="F3" s="125"/>
      <c r="G3" s="125"/>
      <c r="H3" s="125"/>
      <c r="I3" s="125"/>
      <c r="J3" s="125"/>
      <c r="K3" s="6"/>
      <c r="L3" s="28"/>
      <c r="M3" s="5"/>
      <c r="N3" s="125" t="s">
        <v>16</v>
      </c>
      <c r="O3" s="125"/>
      <c r="P3" s="125"/>
      <c r="Q3" s="125"/>
      <c r="R3" s="125"/>
      <c r="S3" s="125"/>
      <c r="T3" s="125"/>
      <c r="U3" s="125"/>
      <c r="V3" s="125"/>
      <c r="W3" s="6"/>
      <c r="X3" s="5"/>
      <c r="Y3" s="125" t="s">
        <v>16</v>
      </c>
      <c r="Z3" s="125"/>
      <c r="AA3" s="125"/>
      <c r="AB3" s="125"/>
      <c r="AC3" s="125"/>
      <c r="AD3" s="125"/>
      <c r="AE3" s="125"/>
      <c r="AF3" s="125"/>
      <c r="AG3" s="125"/>
      <c r="AH3" s="6"/>
      <c r="AI3" s="28"/>
      <c r="AJ3" s="5"/>
      <c r="AK3" s="125" t="s">
        <v>16</v>
      </c>
      <c r="AL3" s="125"/>
      <c r="AM3" s="125"/>
      <c r="AN3" s="125"/>
      <c r="AO3" s="125"/>
      <c r="AP3" s="125"/>
      <c r="AQ3" s="125"/>
      <c r="AR3" s="125"/>
      <c r="AS3" s="125"/>
      <c r="AT3" s="6"/>
    </row>
    <row r="4" spans="1:46" ht="15" customHeight="1">
      <c r="A4" s="5"/>
      <c r="B4" s="66" t="str">
        <f>итоговая!$C$4</f>
        <v>ХХI Универсиада студентов вузов Кузбасса</v>
      </c>
      <c r="C4" s="65"/>
      <c r="D4" s="65"/>
      <c r="E4" s="65"/>
      <c r="F4" s="65"/>
      <c r="G4" s="65"/>
      <c r="H4" s="65"/>
      <c r="I4" s="65"/>
      <c r="J4" s="65"/>
      <c r="K4" s="6"/>
      <c r="L4" s="28"/>
      <c r="M4" s="5"/>
      <c r="N4" s="66" t="str">
        <f>итоговая!$C$4</f>
        <v>ХХI Универсиада студентов вузов Кузбасса</v>
      </c>
      <c r="O4" s="65"/>
      <c r="P4" s="65"/>
      <c r="Q4" s="65"/>
      <c r="R4" s="65"/>
      <c r="S4" s="65"/>
      <c r="T4" s="65"/>
      <c r="U4" s="65"/>
      <c r="V4" s="65"/>
      <c r="W4" s="6"/>
      <c r="X4" s="5"/>
      <c r="Y4" s="66" t="str">
        <f>итоговая!$C$4</f>
        <v>ХХI Универсиада студентов вузов Кузбасса</v>
      </c>
      <c r="Z4" s="65"/>
      <c r="AA4" s="65"/>
      <c r="AB4" s="65"/>
      <c r="AC4" s="65"/>
      <c r="AD4" s="65"/>
      <c r="AE4" s="65"/>
      <c r="AF4" s="65"/>
      <c r="AG4" s="65"/>
      <c r="AH4" s="6"/>
      <c r="AI4" s="28"/>
      <c r="AJ4" s="5"/>
      <c r="AK4" s="66" t="str">
        <f>итоговая!$C$4</f>
        <v>ХХI Универсиада студентов вузов Кузбасса</v>
      </c>
      <c r="AL4" s="65"/>
      <c r="AM4" s="65"/>
      <c r="AN4" s="65"/>
      <c r="AO4" s="65"/>
      <c r="AP4" s="65"/>
      <c r="AQ4" s="65"/>
      <c r="AR4" s="65"/>
      <c r="AS4" s="65"/>
      <c r="AT4" s="6"/>
    </row>
    <row r="5" spans="1:46" ht="15" customHeight="1">
      <c r="A5" s="5"/>
      <c r="B5" s="66" t="str">
        <f>итоговая!$C$5</f>
        <v xml:space="preserve">                      (вид спорта - Бадминтон)</v>
      </c>
      <c r="C5" s="65"/>
      <c r="D5" s="65"/>
      <c r="E5" s="65"/>
      <c r="F5" s="65"/>
      <c r="G5" s="65"/>
      <c r="H5" s="65"/>
      <c r="I5" s="65"/>
      <c r="J5" s="65"/>
      <c r="K5" s="6"/>
      <c r="L5" s="28"/>
      <c r="M5" s="5"/>
      <c r="N5" s="66" t="str">
        <f>итоговая!$C$5</f>
        <v xml:space="preserve">                      (вид спорта - Бадминтон)</v>
      </c>
      <c r="O5" s="65"/>
      <c r="P5" s="65"/>
      <c r="Q5" s="65"/>
      <c r="R5" s="65"/>
      <c r="S5" s="65"/>
      <c r="T5" s="65"/>
      <c r="U5" s="65"/>
      <c r="V5" s="65"/>
      <c r="W5" s="6"/>
      <c r="X5" s="5"/>
      <c r="Y5" s="66" t="str">
        <f>итоговая!$C$5</f>
        <v xml:space="preserve">                      (вид спорта - Бадминтон)</v>
      </c>
      <c r="Z5" s="65"/>
      <c r="AA5" s="65"/>
      <c r="AB5" s="65"/>
      <c r="AC5" s="65"/>
      <c r="AD5" s="65"/>
      <c r="AE5" s="65"/>
      <c r="AF5" s="65"/>
      <c r="AG5" s="65"/>
      <c r="AH5" s="6"/>
      <c r="AI5" s="28"/>
      <c r="AJ5" s="5"/>
      <c r="AK5" s="66" t="str">
        <f>итоговая!$C$5</f>
        <v xml:space="preserve">                      (вид спорта - Бадминтон)</v>
      </c>
      <c r="AL5" s="65"/>
      <c r="AM5" s="65"/>
      <c r="AN5" s="65"/>
      <c r="AO5" s="65"/>
      <c r="AP5" s="65"/>
      <c r="AQ5" s="65"/>
      <c r="AR5" s="65"/>
      <c r="AS5" s="65"/>
      <c r="AT5" s="6"/>
    </row>
    <row r="6" spans="1:46" ht="15" customHeight="1">
      <c r="A6" s="5"/>
      <c r="B6" s="65"/>
      <c r="C6" s="65"/>
      <c r="D6" s="65"/>
      <c r="E6" s="65"/>
      <c r="F6" s="65"/>
      <c r="G6" s="65"/>
      <c r="H6" s="65"/>
      <c r="I6" s="65"/>
      <c r="J6" s="65"/>
      <c r="K6" s="6"/>
      <c r="L6" s="28"/>
      <c r="M6" s="5"/>
      <c r="N6" s="65"/>
      <c r="O6" s="65"/>
      <c r="P6" s="65"/>
      <c r="Q6" s="65"/>
      <c r="R6" s="65"/>
      <c r="S6" s="65"/>
      <c r="T6" s="65"/>
      <c r="U6" s="65"/>
      <c r="V6" s="65"/>
      <c r="W6" s="6"/>
      <c r="X6" s="5"/>
      <c r="Y6" s="65"/>
      <c r="Z6" s="65"/>
      <c r="AA6" s="65"/>
      <c r="AB6" s="65"/>
      <c r="AC6" s="65"/>
      <c r="AD6" s="65"/>
      <c r="AE6" s="65"/>
      <c r="AF6" s="65"/>
      <c r="AG6" s="65"/>
      <c r="AH6" s="6"/>
      <c r="AI6" s="28"/>
      <c r="AJ6" s="5"/>
      <c r="AK6" s="65"/>
      <c r="AL6" s="65"/>
      <c r="AM6" s="65"/>
      <c r="AN6" s="65"/>
      <c r="AO6" s="65"/>
      <c r="AP6" s="65"/>
      <c r="AQ6" s="65"/>
      <c r="AR6" s="65"/>
      <c r="AS6" s="65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126" t="s">
        <v>5</v>
      </c>
      <c r="D8" s="126"/>
      <c r="E8" s="126"/>
      <c r="F8" s="126"/>
      <c r="G8" s="126"/>
      <c r="H8" s="126"/>
      <c r="I8" s="126"/>
      <c r="J8" s="8"/>
      <c r="K8" s="6"/>
      <c r="L8" s="28"/>
      <c r="M8" s="5"/>
      <c r="N8" s="8"/>
      <c r="O8" s="126" t="s">
        <v>5</v>
      </c>
      <c r="P8" s="126"/>
      <c r="Q8" s="126"/>
      <c r="R8" s="126"/>
      <c r="S8" s="126"/>
      <c r="T8" s="126"/>
      <c r="U8" s="126"/>
      <c r="V8" s="8"/>
      <c r="W8" s="6"/>
      <c r="X8" s="5"/>
      <c r="Y8" s="8"/>
      <c r="Z8" s="126" t="s">
        <v>5</v>
      </c>
      <c r="AA8" s="126"/>
      <c r="AB8" s="126"/>
      <c r="AC8" s="126"/>
      <c r="AD8" s="126"/>
      <c r="AE8" s="126"/>
      <c r="AF8" s="126"/>
      <c r="AG8" s="8"/>
      <c r="AH8" s="6"/>
      <c r="AI8" s="28"/>
      <c r="AJ8" s="5"/>
      <c r="AK8" s="8"/>
      <c r="AL8" s="126" t="s">
        <v>5</v>
      </c>
      <c r="AM8" s="126"/>
      <c r="AN8" s="126"/>
      <c r="AO8" s="126"/>
      <c r="AP8" s="126"/>
      <c r="AQ8" s="126"/>
      <c r="AR8" s="126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27" t="s">
        <v>6</v>
      </c>
      <c r="B10" s="128"/>
      <c r="C10" s="30">
        <v>1</v>
      </c>
      <c r="D10" s="129" t="s">
        <v>7</v>
      </c>
      <c r="E10" s="103"/>
      <c r="F10" s="128"/>
      <c r="G10" s="31" t="s">
        <v>90</v>
      </c>
      <c r="H10" s="10" t="s">
        <v>8</v>
      </c>
      <c r="I10" s="30" t="s">
        <v>43</v>
      </c>
      <c r="J10" s="11"/>
      <c r="K10" s="6"/>
      <c r="L10" s="28"/>
      <c r="M10" s="127" t="s">
        <v>6</v>
      </c>
      <c r="N10" s="128"/>
      <c r="O10" s="30">
        <v>2</v>
      </c>
      <c r="P10" s="129" t="s">
        <v>7</v>
      </c>
      <c r="Q10" s="103"/>
      <c r="R10" s="128"/>
      <c r="S10" s="31" t="s">
        <v>90</v>
      </c>
      <c r="T10" s="10" t="s">
        <v>8</v>
      </c>
      <c r="U10" s="30" t="s">
        <v>44</v>
      </c>
      <c r="V10" s="11"/>
      <c r="W10" s="6"/>
      <c r="X10" s="127" t="s">
        <v>6</v>
      </c>
      <c r="Y10" s="128"/>
      <c r="Z10" s="30">
        <v>3</v>
      </c>
      <c r="AA10" s="129" t="s">
        <v>7</v>
      </c>
      <c r="AB10" s="103"/>
      <c r="AC10" s="128"/>
      <c r="AD10" s="31" t="s">
        <v>90</v>
      </c>
      <c r="AE10" s="10" t="s">
        <v>8</v>
      </c>
      <c r="AF10" s="30" t="s">
        <v>43</v>
      </c>
      <c r="AG10" s="11"/>
      <c r="AH10" s="6"/>
      <c r="AI10" s="28"/>
      <c r="AJ10" s="127" t="s">
        <v>6</v>
      </c>
      <c r="AK10" s="128"/>
      <c r="AL10" s="30">
        <v>4</v>
      </c>
      <c r="AM10" s="129" t="s">
        <v>7</v>
      </c>
      <c r="AN10" s="103"/>
      <c r="AO10" s="128"/>
      <c r="AP10" s="31" t="s">
        <v>90</v>
      </c>
      <c r="AQ10" s="10" t="s">
        <v>8</v>
      </c>
      <c r="AR10" s="30" t="s">
        <v>44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59">
        <v>0.47916666666666669</v>
      </c>
      <c r="D12" s="115" t="s">
        <v>10</v>
      </c>
      <c r="E12" s="116"/>
      <c r="F12" s="117"/>
      <c r="G12" s="59">
        <v>0.53472222222222221</v>
      </c>
      <c r="H12" s="10"/>
      <c r="I12" s="13"/>
      <c r="J12" s="24"/>
      <c r="K12" s="6"/>
      <c r="L12" s="28"/>
      <c r="M12" s="12" t="s">
        <v>9</v>
      </c>
      <c r="N12" s="13"/>
      <c r="O12" s="59">
        <v>0.47916666666666669</v>
      </c>
      <c r="P12" s="115" t="s">
        <v>10</v>
      </c>
      <c r="Q12" s="116"/>
      <c r="R12" s="117"/>
      <c r="S12" s="59">
        <v>0.53472222222222221</v>
      </c>
      <c r="T12" s="10"/>
      <c r="U12" s="13"/>
      <c r="V12" s="24"/>
      <c r="W12" s="6"/>
      <c r="X12" s="12" t="s">
        <v>9</v>
      </c>
      <c r="Y12" s="13"/>
      <c r="Z12" s="59">
        <v>0.53472222222222221</v>
      </c>
      <c r="AA12" s="115" t="s">
        <v>10</v>
      </c>
      <c r="AB12" s="116"/>
      <c r="AC12" s="117"/>
      <c r="AD12" s="59">
        <v>0.57638888888888895</v>
      </c>
      <c r="AE12" s="10"/>
      <c r="AF12" s="13"/>
      <c r="AG12" s="24"/>
      <c r="AH12" s="6"/>
      <c r="AI12" s="28"/>
      <c r="AJ12" s="12" t="s">
        <v>9</v>
      </c>
      <c r="AK12" s="13"/>
      <c r="AL12" s="59">
        <v>0.53472222222222221</v>
      </c>
      <c r="AM12" s="115" t="s">
        <v>10</v>
      </c>
      <c r="AN12" s="116"/>
      <c r="AO12" s="117"/>
      <c r="AP12" s="59">
        <v>0.57638888888888895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118" t="s">
        <v>0</v>
      </c>
      <c r="C14" s="120" t="s">
        <v>45</v>
      </c>
      <c r="D14" s="121"/>
      <c r="E14" s="120" t="s">
        <v>82</v>
      </c>
      <c r="F14" s="121"/>
      <c r="G14" s="108" t="s">
        <v>11</v>
      </c>
      <c r="H14" s="108" t="s">
        <v>12</v>
      </c>
      <c r="I14" s="110" t="s">
        <v>4</v>
      </c>
      <c r="J14" s="111"/>
      <c r="K14" s="6"/>
      <c r="L14" s="28"/>
      <c r="M14" s="5"/>
      <c r="N14" s="118" t="s">
        <v>0</v>
      </c>
      <c r="O14" s="120" t="s">
        <v>42</v>
      </c>
      <c r="P14" s="121"/>
      <c r="Q14" s="120" t="s">
        <v>46</v>
      </c>
      <c r="R14" s="121"/>
      <c r="S14" s="108" t="s">
        <v>11</v>
      </c>
      <c r="T14" s="108" t="s">
        <v>12</v>
      </c>
      <c r="U14" s="110" t="s">
        <v>4</v>
      </c>
      <c r="V14" s="111"/>
      <c r="W14" s="6"/>
      <c r="X14" s="5"/>
      <c r="Y14" s="118" t="s">
        <v>0</v>
      </c>
      <c r="Z14" s="120" t="s">
        <v>20</v>
      </c>
      <c r="AA14" s="121"/>
      <c r="AB14" s="120" t="s">
        <v>82</v>
      </c>
      <c r="AC14" s="121"/>
      <c r="AD14" s="108" t="s">
        <v>11</v>
      </c>
      <c r="AE14" s="108" t="s">
        <v>12</v>
      </c>
      <c r="AF14" s="110" t="s">
        <v>4</v>
      </c>
      <c r="AG14" s="111"/>
      <c r="AH14" s="6"/>
      <c r="AI14" s="28"/>
      <c r="AJ14" s="5"/>
      <c r="AK14" s="118" t="s">
        <v>0</v>
      </c>
      <c r="AL14" s="120" t="s">
        <v>45</v>
      </c>
      <c r="AM14" s="121"/>
      <c r="AN14" s="120" t="s">
        <v>46</v>
      </c>
      <c r="AO14" s="121"/>
      <c r="AP14" s="108" t="s">
        <v>11</v>
      </c>
      <c r="AQ14" s="108" t="s">
        <v>12</v>
      </c>
      <c r="AR14" s="110" t="s">
        <v>4</v>
      </c>
      <c r="AS14" s="111"/>
      <c r="AT14" s="6"/>
    </row>
    <row r="15" spans="1:46" ht="15" customHeight="1">
      <c r="A15" s="5"/>
      <c r="B15" s="119"/>
      <c r="C15" s="122"/>
      <c r="D15" s="123"/>
      <c r="E15" s="122"/>
      <c r="F15" s="123"/>
      <c r="G15" s="109"/>
      <c r="H15" s="109"/>
      <c r="I15" s="112"/>
      <c r="J15" s="113"/>
      <c r="K15" s="6"/>
      <c r="L15" s="28"/>
      <c r="M15" s="5"/>
      <c r="N15" s="119"/>
      <c r="O15" s="122"/>
      <c r="P15" s="123"/>
      <c r="Q15" s="122"/>
      <c r="R15" s="123"/>
      <c r="S15" s="109"/>
      <c r="T15" s="109"/>
      <c r="U15" s="112"/>
      <c r="V15" s="113"/>
      <c r="W15" s="6"/>
      <c r="X15" s="5"/>
      <c r="Y15" s="119"/>
      <c r="Z15" s="122"/>
      <c r="AA15" s="123"/>
      <c r="AB15" s="122"/>
      <c r="AC15" s="123"/>
      <c r="AD15" s="109"/>
      <c r="AE15" s="109"/>
      <c r="AF15" s="112"/>
      <c r="AG15" s="113"/>
      <c r="AH15" s="6"/>
      <c r="AI15" s="28"/>
      <c r="AJ15" s="5"/>
      <c r="AK15" s="119"/>
      <c r="AL15" s="122"/>
      <c r="AM15" s="123"/>
      <c r="AN15" s="122"/>
      <c r="AO15" s="123"/>
      <c r="AP15" s="109"/>
      <c r="AQ15" s="109"/>
      <c r="AR15" s="112"/>
      <c r="AS15" s="113"/>
      <c r="AT15" s="6"/>
    </row>
    <row r="16" spans="1:46" ht="15" customHeight="1">
      <c r="A16" s="5"/>
      <c r="B16" s="107">
        <v>1</v>
      </c>
      <c r="C16" s="107" t="s">
        <v>71</v>
      </c>
      <c r="D16" s="114"/>
      <c r="E16" s="107" t="s">
        <v>84</v>
      </c>
      <c r="F16" s="107"/>
      <c r="G16" s="104" t="s">
        <v>49</v>
      </c>
      <c r="H16" s="89" t="s">
        <v>54</v>
      </c>
      <c r="I16" s="105">
        <v>1</v>
      </c>
      <c r="J16" s="105">
        <v>0</v>
      </c>
      <c r="K16" s="6"/>
      <c r="L16" s="28"/>
      <c r="M16" s="5"/>
      <c r="N16" s="107">
        <v>1</v>
      </c>
      <c r="O16" s="107" t="s">
        <v>91</v>
      </c>
      <c r="P16" s="114"/>
      <c r="Q16" s="107" t="s">
        <v>92</v>
      </c>
      <c r="R16" s="107"/>
      <c r="S16" s="104" t="s">
        <v>49</v>
      </c>
      <c r="T16" s="89" t="s">
        <v>53</v>
      </c>
      <c r="U16" s="105">
        <v>1</v>
      </c>
      <c r="V16" s="105">
        <v>0</v>
      </c>
      <c r="W16" s="6"/>
      <c r="X16" s="5"/>
      <c r="Y16" s="107">
        <v>1</v>
      </c>
      <c r="Z16" s="107" t="s">
        <v>77</v>
      </c>
      <c r="AA16" s="114"/>
      <c r="AB16" s="107" t="s">
        <v>84</v>
      </c>
      <c r="AC16" s="107"/>
      <c r="AD16" s="104" t="s">
        <v>49</v>
      </c>
      <c r="AE16" s="89" t="s">
        <v>51</v>
      </c>
      <c r="AF16" s="105">
        <v>1</v>
      </c>
      <c r="AG16" s="105">
        <v>0</v>
      </c>
      <c r="AH16" s="6"/>
      <c r="AI16" s="28"/>
      <c r="AJ16" s="5"/>
      <c r="AK16" s="107">
        <v>1</v>
      </c>
      <c r="AL16" s="107" t="s">
        <v>71</v>
      </c>
      <c r="AM16" s="114"/>
      <c r="AN16" s="107" t="s">
        <v>92</v>
      </c>
      <c r="AO16" s="107"/>
      <c r="AP16" s="104" t="s">
        <v>49</v>
      </c>
      <c r="AQ16" s="89" t="s">
        <v>53</v>
      </c>
      <c r="AR16" s="105">
        <v>1</v>
      </c>
      <c r="AS16" s="105">
        <v>0</v>
      </c>
      <c r="AT16" s="6"/>
    </row>
    <row r="17" spans="1:46" ht="15" customHeight="1">
      <c r="A17" s="5"/>
      <c r="B17" s="107"/>
      <c r="C17" s="114"/>
      <c r="D17" s="114"/>
      <c r="E17" s="107"/>
      <c r="F17" s="107"/>
      <c r="G17" s="104"/>
      <c r="H17" s="89" t="s">
        <v>78</v>
      </c>
      <c r="I17" s="105"/>
      <c r="J17" s="105"/>
      <c r="K17" s="6"/>
      <c r="L17" s="28"/>
      <c r="M17" s="5"/>
      <c r="N17" s="107"/>
      <c r="O17" s="114"/>
      <c r="P17" s="114"/>
      <c r="Q17" s="107"/>
      <c r="R17" s="107"/>
      <c r="S17" s="104"/>
      <c r="T17" s="89" t="s">
        <v>58</v>
      </c>
      <c r="U17" s="105"/>
      <c r="V17" s="105"/>
      <c r="W17" s="6"/>
      <c r="X17" s="5"/>
      <c r="Y17" s="107"/>
      <c r="Z17" s="114"/>
      <c r="AA17" s="114"/>
      <c r="AB17" s="107"/>
      <c r="AC17" s="107"/>
      <c r="AD17" s="104"/>
      <c r="AE17" s="89" t="s">
        <v>54</v>
      </c>
      <c r="AF17" s="105"/>
      <c r="AG17" s="105"/>
      <c r="AH17" s="6"/>
      <c r="AI17" s="28"/>
      <c r="AJ17" s="5"/>
      <c r="AK17" s="107"/>
      <c r="AL17" s="114"/>
      <c r="AM17" s="114"/>
      <c r="AN17" s="107"/>
      <c r="AO17" s="107"/>
      <c r="AP17" s="104"/>
      <c r="AQ17" s="89" t="s">
        <v>58</v>
      </c>
      <c r="AR17" s="105"/>
      <c r="AS17" s="105"/>
      <c r="AT17" s="6"/>
    </row>
    <row r="18" spans="1:46" ht="15" customHeight="1">
      <c r="A18" s="5"/>
      <c r="B18" s="107"/>
      <c r="C18" s="114"/>
      <c r="D18" s="114"/>
      <c r="E18" s="107"/>
      <c r="F18" s="107"/>
      <c r="G18" s="104"/>
      <c r="H18" s="27"/>
      <c r="I18" s="105"/>
      <c r="J18" s="105"/>
      <c r="K18" s="6"/>
      <c r="L18" s="28"/>
      <c r="M18" s="5"/>
      <c r="N18" s="107"/>
      <c r="O18" s="114"/>
      <c r="P18" s="114"/>
      <c r="Q18" s="107"/>
      <c r="R18" s="107"/>
      <c r="S18" s="104"/>
      <c r="T18" s="84"/>
      <c r="U18" s="105"/>
      <c r="V18" s="105"/>
      <c r="W18" s="6"/>
      <c r="X18" s="5"/>
      <c r="Y18" s="107"/>
      <c r="Z18" s="114"/>
      <c r="AA18" s="114"/>
      <c r="AB18" s="107"/>
      <c r="AC18" s="107"/>
      <c r="AD18" s="104"/>
      <c r="AE18" s="84"/>
      <c r="AF18" s="105"/>
      <c r="AG18" s="105"/>
      <c r="AH18" s="6"/>
      <c r="AI18" s="28"/>
      <c r="AJ18" s="5"/>
      <c r="AK18" s="107"/>
      <c r="AL18" s="114"/>
      <c r="AM18" s="114"/>
      <c r="AN18" s="107"/>
      <c r="AO18" s="107"/>
      <c r="AP18" s="104"/>
      <c r="AQ18" s="87"/>
      <c r="AR18" s="105"/>
      <c r="AS18" s="105"/>
      <c r="AT18" s="6"/>
    </row>
    <row r="19" spans="1:46" ht="15" customHeight="1">
      <c r="A19" s="5"/>
      <c r="B19" s="107">
        <v>2</v>
      </c>
      <c r="C19" s="107" t="s">
        <v>85</v>
      </c>
      <c r="D19" s="107"/>
      <c r="E19" s="107" t="s">
        <v>83</v>
      </c>
      <c r="F19" s="107"/>
      <c r="G19" s="104" t="s">
        <v>49</v>
      </c>
      <c r="H19" s="89" t="s">
        <v>98</v>
      </c>
      <c r="I19" s="105">
        <v>1</v>
      </c>
      <c r="J19" s="105">
        <v>0</v>
      </c>
      <c r="K19" s="6"/>
      <c r="L19" s="28"/>
      <c r="M19" s="5"/>
      <c r="N19" s="107">
        <v>2</v>
      </c>
      <c r="O19" s="107" t="s">
        <v>47</v>
      </c>
      <c r="P19" s="107"/>
      <c r="Q19" s="107" t="s">
        <v>74</v>
      </c>
      <c r="R19" s="107"/>
      <c r="S19" s="104" t="s">
        <v>49</v>
      </c>
      <c r="T19" s="89" t="s">
        <v>63</v>
      </c>
      <c r="U19" s="105">
        <v>1</v>
      </c>
      <c r="V19" s="105">
        <v>0</v>
      </c>
      <c r="W19" s="6"/>
      <c r="X19" s="5"/>
      <c r="Y19" s="107">
        <v>2</v>
      </c>
      <c r="Z19" s="107" t="s">
        <v>99</v>
      </c>
      <c r="AA19" s="107"/>
      <c r="AB19" s="107" t="s">
        <v>83</v>
      </c>
      <c r="AC19" s="107"/>
      <c r="AD19" s="104" t="s">
        <v>49</v>
      </c>
      <c r="AE19" s="89" t="s">
        <v>52</v>
      </c>
      <c r="AF19" s="105">
        <v>1</v>
      </c>
      <c r="AG19" s="105">
        <v>0</v>
      </c>
      <c r="AH19" s="6"/>
      <c r="AI19" s="28"/>
      <c r="AJ19" s="5"/>
      <c r="AK19" s="107">
        <v>2</v>
      </c>
      <c r="AL19" s="107" t="s">
        <v>85</v>
      </c>
      <c r="AM19" s="107"/>
      <c r="AN19" s="107" t="s">
        <v>74</v>
      </c>
      <c r="AO19" s="107"/>
      <c r="AP19" s="104" t="s">
        <v>49</v>
      </c>
      <c r="AQ19" s="89" t="s">
        <v>61</v>
      </c>
      <c r="AR19" s="105">
        <v>1</v>
      </c>
      <c r="AS19" s="105">
        <v>0</v>
      </c>
      <c r="AT19" s="6"/>
    </row>
    <row r="20" spans="1:46" ht="15" customHeight="1">
      <c r="A20" s="5"/>
      <c r="B20" s="107"/>
      <c r="C20" s="107"/>
      <c r="D20" s="107"/>
      <c r="E20" s="107"/>
      <c r="F20" s="107"/>
      <c r="G20" s="104"/>
      <c r="H20" s="89" t="s">
        <v>50</v>
      </c>
      <c r="I20" s="105"/>
      <c r="J20" s="105"/>
      <c r="K20" s="6"/>
      <c r="L20" s="28"/>
      <c r="M20" s="5"/>
      <c r="N20" s="107"/>
      <c r="O20" s="107"/>
      <c r="P20" s="107"/>
      <c r="Q20" s="107"/>
      <c r="R20" s="107"/>
      <c r="S20" s="104"/>
      <c r="T20" s="89" t="s">
        <v>58</v>
      </c>
      <c r="U20" s="105"/>
      <c r="V20" s="105"/>
      <c r="W20" s="6"/>
      <c r="X20" s="5"/>
      <c r="Y20" s="107"/>
      <c r="Z20" s="107"/>
      <c r="AA20" s="107"/>
      <c r="AB20" s="107"/>
      <c r="AC20" s="107"/>
      <c r="AD20" s="104"/>
      <c r="AE20" s="89" t="s">
        <v>63</v>
      </c>
      <c r="AF20" s="105"/>
      <c r="AG20" s="105"/>
      <c r="AH20" s="6"/>
      <c r="AI20" s="28"/>
      <c r="AJ20" s="5"/>
      <c r="AK20" s="107"/>
      <c r="AL20" s="107"/>
      <c r="AM20" s="107"/>
      <c r="AN20" s="107"/>
      <c r="AO20" s="107"/>
      <c r="AP20" s="104"/>
      <c r="AQ20" s="89" t="s">
        <v>56</v>
      </c>
      <c r="AR20" s="105"/>
      <c r="AS20" s="105"/>
      <c r="AT20" s="6"/>
    </row>
    <row r="21" spans="1:46" ht="15" customHeight="1">
      <c r="A21" s="5"/>
      <c r="B21" s="107"/>
      <c r="C21" s="107"/>
      <c r="D21" s="107"/>
      <c r="E21" s="107"/>
      <c r="F21" s="107"/>
      <c r="G21" s="104"/>
      <c r="H21" s="27"/>
      <c r="I21" s="105"/>
      <c r="J21" s="105"/>
      <c r="K21" s="6"/>
      <c r="L21" s="28"/>
      <c r="M21" s="5"/>
      <c r="N21" s="107"/>
      <c r="O21" s="107"/>
      <c r="P21" s="107"/>
      <c r="Q21" s="107"/>
      <c r="R21" s="107"/>
      <c r="S21" s="104"/>
      <c r="T21" s="77"/>
      <c r="U21" s="105"/>
      <c r="V21" s="105"/>
      <c r="W21" s="6"/>
      <c r="X21" s="5"/>
      <c r="Y21" s="107"/>
      <c r="Z21" s="107"/>
      <c r="AA21" s="107"/>
      <c r="AB21" s="107"/>
      <c r="AC21" s="107"/>
      <c r="AD21" s="104"/>
      <c r="AE21" s="84"/>
      <c r="AF21" s="105"/>
      <c r="AG21" s="105"/>
      <c r="AH21" s="6"/>
      <c r="AI21" s="28"/>
      <c r="AJ21" s="5"/>
      <c r="AK21" s="107"/>
      <c r="AL21" s="107"/>
      <c r="AM21" s="107"/>
      <c r="AN21" s="107"/>
      <c r="AO21" s="107"/>
      <c r="AP21" s="104"/>
      <c r="AQ21" s="87"/>
      <c r="AR21" s="105"/>
      <c r="AS21" s="105"/>
      <c r="AT21" s="6"/>
    </row>
    <row r="22" spans="1:46" ht="15" customHeight="1">
      <c r="A22" s="5"/>
      <c r="B22" s="104" t="s">
        <v>1</v>
      </c>
      <c r="C22" s="106" t="s">
        <v>89</v>
      </c>
      <c r="D22" s="106"/>
      <c r="E22" s="106" t="s">
        <v>87</v>
      </c>
      <c r="F22" s="106"/>
      <c r="G22" s="104" t="s">
        <v>49</v>
      </c>
      <c r="H22" s="89" t="s">
        <v>51</v>
      </c>
      <c r="I22" s="105">
        <v>1</v>
      </c>
      <c r="J22" s="105">
        <v>0</v>
      </c>
      <c r="K22" s="6"/>
      <c r="L22" s="28"/>
      <c r="M22" s="5"/>
      <c r="N22" s="104" t="s">
        <v>1</v>
      </c>
      <c r="O22" s="106" t="s">
        <v>93</v>
      </c>
      <c r="P22" s="106"/>
      <c r="Q22" s="106" t="s">
        <v>96</v>
      </c>
      <c r="R22" s="106"/>
      <c r="S22" s="104" t="s">
        <v>49</v>
      </c>
      <c r="T22" s="89" t="s">
        <v>78</v>
      </c>
      <c r="U22" s="105">
        <v>1</v>
      </c>
      <c r="V22" s="105">
        <v>0</v>
      </c>
      <c r="W22" s="6"/>
      <c r="X22" s="5"/>
      <c r="Y22" s="104" t="s">
        <v>1</v>
      </c>
      <c r="Z22" s="106" t="s">
        <v>100</v>
      </c>
      <c r="AA22" s="106"/>
      <c r="AB22" s="106" t="s">
        <v>87</v>
      </c>
      <c r="AC22" s="106"/>
      <c r="AD22" s="104" t="s">
        <v>49</v>
      </c>
      <c r="AE22" s="89" t="s">
        <v>61</v>
      </c>
      <c r="AF22" s="105">
        <v>1</v>
      </c>
      <c r="AG22" s="105">
        <v>0</v>
      </c>
      <c r="AH22" s="6"/>
      <c r="AI22" s="28"/>
      <c r="AJ22" s="5"/>
      <c r="AK22" s="104" t="s">
        <v>1</v>
      </c>
      <c r="AL22" s="106" t="s">
        <v>89</v>
      </c>
      <c r="AM22" s="106"/>
      <c r="AN22" s="106" t="s">
        <v>96</v>
      </c>
      <c r="AO22" s="106"/>
      <c r="AP22" s="104" t="s">
        <v>49</v>
      </c>
      <c r="AQ22" s="89" t="s">
        <v>98</v>
      </c>
      <c r="AR22" s="105">
        <v>1</v>
      </c>
      <c r="AS22" s="105">
        <v>0</v>
      </c>
      <c r="AT22" s="6"/>
    </row>
    <row r="23" spans="1:46" ht="15" customHeight="1">
      <c r="A23" s="5"/>
      <c r="B23" s="104"/>
      <c r="C23" s="106"/>
      <c r="D23" s="106"/>
      <c r="E23" s="106"/>
      <c r="F23" s="106"/>
      <c r="G23" s="104"/>
      <c r="H23" s="89" t="s">
        <v>54</v>
      </c>
      <c r="I23" s="105"/>
      <c r="J23" s="105"/>
      <c r="K23" s="6"/>
      <c r="L23" s="28"/>
      <c r="M23" s="5"/>
      <c r="N23" s="104"/>
      <c r="O23" s="106"/>
      <c r="P23" s="106"/>
      <c r="Q23" s="106"/>
      <c r="R23" s="106"/>
      <c r="S23" s="104"/>
      <c r="T23" s="89" t="s">
        <v>98</v>
      </c>
      <c r="U23" s="105"/>
      <c r="V23" s="105"/>
      <c r="W23" s="6"/>
      <c r="X23" s="5"/>
      <c r="Y23" s="104"/>
      <c r="Z23" s="106"/>
      <c r="AA23" s="106"/>
      <c r="AB23" s="106"/>
      <c r="AC23" s="106"/>
      <c r="AD23" s="104"/>
      <c r="AE23" s="89" t="s">
        <v>78</v>
      </c>
      <c r="AF23" s="105"/>
      <c r="AG23" s="105"/>
      <c r="AH23" s="6"/>
      <c r="AI23" s="28"/>
      <c r="AJ23" s="5"/>
      <c r="AK23" s="104"/>
      <c r="AL23" s="106"/>
      <c r="AM23" s="106"/>
      <c r="AN23" s="106"/>
      <c r="AO23" s="106"/>
      <c r="AP23" s="104"/>
      <c r="AQ23" s="89" t="s">
        <v>53</v>
      </c>
      <c r="AR23" s="105"/>
      <c r="AS23" s="105"/>
      <c r="AT23" s="6"/>
    </row>
    <row r="24" spans="1:46" ht="15" customHeight="1">
      <c r="A24" s="5"/>
      <c r="B24" s="104"/>
      <c r="C24" s="106"/>
      <c r="D24" s="106"/>
      <c r="E24" s="106"/>
      <c r="F24" s="106"/>
      <c r="G24" s="104"/>
      <c r="H24" s="87"/>
      <c r="I24" s="105"/>
      <c r="J24" s="105"/>
      <c r="K24" s="6"/>
      <c r="L24" s="28"/>
      <c r="M24" s="5"/>
      <c r="N24" s="104"/>
      <c r="O24" s="106"/>
      <c r="P24" s="106"/>
      <c r="Q24" s="106"/>
      <c r="R24" s="106"/>
      <c r="S24" s="104"/>
      <c r="T24" s="89"/>
      <c r="U24" s="105"/>
      <c r="V24" s="105"/>
      <c r="W24" s="6"/>
      <c r="X24" s="5"/>
      <c r="Y24" s="104"/>
      <c r="Z24" s="106"/>
      <c r="AA24" s="106"/>
      <c r="AB24" s="106"/>
      <c r="AC24" s="106"/>
      <c r="AD24" s="104"/>
      <c r="AE24" s="89"/>
      <c r="AF24" s="105"/>
      <c r="AG24" s="105"/>
      <c r="AH24" s="6"/>
      <c r="AI24" s="28"/>
      <c r="AJ24" s="5"/>
      <c r="AK24" s="104"/>
      <c r="AL24" s="106"/>
      <c r="AM24" s="106"/>
      <c r="AN24" s="106"/>
      <c r="AO24" s="106"/>
      <c r="AP24" s="104"/>
      <c r="AQ24" s="87"/>
      <c r="AR24" s="105"/>
      <c r="AS24" s="105"/>
      <c r="AT24" s="6"/>
    </row>
    <row r="25" spans="1:46" ht="15" customHeight="1">
      <c r="A25" s="5"/>
      <c r="B25" s="107">
        <v>4</v>
      </c>
      <c r="C25" s="106" t="s">
        <v>112</v>
      </c>
      <c r="D25" s="106"/>
      <c r="E25" s="106" t="s">
        <v>86</v>
      </c>
      <c r="F25" s="106"/>
      <c r="G25" s="104" t="s">
        <v>49</v>
      </c>
      <c r="H25" s="89" t="s">
        <v>98</v>
      </c>
      <c r="I25" s="105">
        <v>1</v>
      </c>
      <c r="J25" s="105">
        <v>0</v>
      </c>
      <c r="K25" s="6"/>
      <c r="L25" s="28"/>
      <c r="M25" s="5"/>
      <c r="N25" s="107">
        <v>4</v>
      </c>
      <c r="O25" s="106" t="s">
        <v>95</v>
      </c>
      <c r="P25" s="106"/>
      <c r="Q25" s="106" t="s">
        <v>107</v>
      </c>
      <c r="R25" s="106"/>
      <c r="S25" s="104" t="s">
        <v>106</v>
      </c>
      <c r="T25" s="89" t="s">
        <v>59</v>
      </c>
      <c r="U25" s="105">
        <v>1</v>
      </c>
      <c r="V25" s="105">
        <v>0</v>
      </c>
      <c r="W25" s="6"/>
      <c r="X25" s="5"/>
      <c r="Y25" s="107">
        <v>4</v>
      </c>
      <c r="Z25" s="106" t="s">
        <v>101</v>
      </c>
      <c r="AA25" s="106"/>
      <c r="AB25" s="106" t="s">
        <v>86</v>
      </c>
      <c r="AC25" s="106"/>
      <c r="AD25" s="104" t="s">
        <v>49</v>
      </c>
      <c r="AE25" s="89" t="s">
        <v>103</v>
      </c>
      <c r="AF25" s="105">
        <v>1</v>
      </c>
      <c r="AG25" s="105">
        <v>0</v>
      </c>
      <c r="AH25" s="6"/>
      <c r="AI25" s="28"/>
      <c r="AJ25" s="5"/>
      <c r="AK25" s="107">
        <v>4</v>
      </c>
      <c r="AL25" s="106" t="s">
        <v>112</v>
      </c>
      <c r="AM25" s="106"/>
      <c r="AN25" s="106" t="s">
        <v>107</v>
      </c>
      <c r="AO25" s="106"/>
      <c r="AP25" s="104" t="s">
        <v>49</v>
      </c>
      <c r="AQ25" s="89" t="s">
        <v>61</v>
      </c>
      <c r="AR25" s="105">
        <v>1</v>
      </c>
      <c r="AS25" s="105">
        <v>0</v>
      </c>
      <c r="AT25" s="6"/>
    </row>
    <row r="26" spans="1:46" ht="15" customHeight="1">
      <c r="A26" s="5"/>
      <c r="B26" s="107"/>
      <c r="C26" s="106"/>
      <c r="D26" s="106"/>
      <c r="E26" s="106"/>
      <c r="F26" s="106"/>
      <c r="G26" s="104"/>
      <c r="H26" s="89" t="s">
        <v>103</v>
      </c>
      <c r="I26" s="105"/>
      <c r="J26" s="105"/>
      <c r="K26" s="6"/>
      <c r="L26" s="28"/>
      <c r="M26" s="5"/>
      <c r="N26" s="107"/>
      <c r="O26" s="106"/>
      <c r="P26" s="106"/>
      <c r="Q26" s="106"/>
      <c r="R26" s="106"/>
      <c r="S26" s="104"/>
      <c r="T26" s="89" t="s">
        <v>104</v>
      </c>
      <c r="U26" s="105"/>
      <c r="V26" s="105"/>
      <c r="W26" s="6"/>
      <c r="X26" s="5"/>
      <c r="Y26" s="107"/>
      <c r="Z26" s="106"/>
      <c r="AA26" s="106"/>
      <c r="AB26" s="106"/>
      <c r="AC26" s="106"/>
      <c r="AD26" s="104"/>
      <c r="AE26" s="89" t="s">
        <v>78</v>
      </c>
      <c r="AF26" s="105"/>
      <c r="AG26" s="105"/>
      <c r="AH26" s="6"/>
      <c r="AI26" s="28"/>
      <c r="AJ26" s="5"/>
      <c r="AK26" s="107"/>
      <c r="AL26" s="106"/>
      <c r="AM26" s="106"/>
      <c r="AN26" s="106"/>
      <c r="AO26" s="106"/>
      <c r="AP26" s="104"/>
      <c r="AQ26" s="89" t="s">
        <v>61</v>
      </c>
      <c r="AR26" s="105"/>
      <c r="AS26" s="105"/>
      <c r="AT26" s="6"/>
    </row>
    <row r="27" spans="1:46" ht="15" customHeight="1">
      <c r="A27" s="5"/>
      <c r="B27" s="107"/>
      <c r="C27" s="106"/>
      <c r="D27" s="106"/>
      <c r="E27" s="106"/>
      <c r="F27" s="106"/>
      <c r="G27" s="104"/>
      <c r="H27" s="27"/>
      <c r="I27" s="105"/>
      <c r="J27" s="105"/>
      <c r="K27" s="6"/>
      <c r="L27" s="28"/>
      <c r="M27" s="5"/>
      <c r="N27" s="107"/>
      <c r="O27" s="106"/>
      <c r="P27" s="106"/>
      <c r="Q27" s="106"/>
      <c r="R27" s="106"/>
      <c r="S27" s="104"/>
      <c r="T27" s="89" t="s">
        <v>105</v>
      </c>
      <c r="U27" s="105"/>
      <c r="V27" s="105"/>
      <c r="W27" s="6"/>
      <c r="X27" s="5"/>
      <c r="Y27" s="107"/>
      <c r="Z27" s="106"/>
      <c r="AA27" s="106"/>
      <c r="AB27" s="106"/>
      <c r="AC27" s="106"/>
      <c r="AD27" s="104"/>
      <c r="AE27" s="89"/>
      <c r="AF27" s="105"/>
      <c r="AG27" s="105"/>
      <c r="AH27" s="6"/>
      <c r="AI27" s="28"/>
      <c r="AJ27" s="5"/>
      <c r="AK27" s="107"/>
      <c r="AL27" s="106"/>
      <c r="AM27" s="106"/>
      <c r="AN27" s="106"/>
      <c r="AO27" s="106"/>
      <c r="AP27" s="104"/>
      <c r="AQ27" s="89"/>
      <c r="AR27" s="105"/>
      <c r="AS27" s="105"/>
      <c r="AT27" s="6"/>
    </row>
    <row r="28" spans="1:46" ht="15" customHeight="1">
      <c r="A28" s="5"/>
      <c r="B28" s="104" t="s">
        <v>2</v>
      </c>
      <c r="C28" s="106" t="s">
        <v>73</v>
      </c>
      <c r="D28" s="106"/>
      <c r="E28" s="106" t="s">
        <v>88</v>
      </c>
      <c r="F28" s="106"/>
      <c r="G28" s="104" t="s">
        <v>49</v>
      </c>
      <c r="H28" s="89" t="s">
        <v>78</v>
      </c>
      <c r="I28" s="105">
        <v>1</v>
      </c>
      <c r="J28" s="105">
        <v>0</v>
      </c>
      <c r="K28" s="6"/>
      <c r="L28" s="28"/>
      <c r="M28" s="5"/>
      <c r="N28" s="104" t="s">
        <v>2</v>
      </c>
      <c r="O28" s="106" t="s">
        <v>94</v>
      </c>
      <c r="P28" s="106"/>
      <c r="Q28" s="106" t="s">
        <v>97</v>
      </c>
      <c r="R28" s="106"/>
      <c r="S28" s="104" t="s">
        <v>49</v>
      </c>
      <c r="T28" s="89" t="s">
        <v>79</v>
      </c>
      <c r="U28" s="105">
        <v>1</v>
      </c>
      <c r="V28" s="105">
        <v>0</v>
      </c>
      <c r="W28" s="6"/>
      <c r="X28" s="5"/>
      <c r="Y28" s="104" t="s">
        <v>2</v>
      </c>
      <c r="Z28" s="106" t="s">
        <v>102</v>
      </c>
      <c r="AA28" s="106"/>
      <c r="AB28" s="106" t="s">
        <v>88</v>
      </c>
      <c r="AC28" s="106"/>
      <c r="AD28" s="104" t="s">
        <v>49</v>
      </c>
      <c r="AE28" s="89" t="s">
        <v>51</v>
      </c>
      <c r="AF28" s="105">
        <v>1</v>
      </c>
      <c r="AG28" s="105">
        <v>0</v>
      </c>
      <c r="AH28" s="6"/>
      <c r="AI28" s="28"/>
      <c r="AJ28" s="5"/>
      <c r="AK28" s="104" t="s">
        <v>2</v>
      </c>
      <c r="AL28" s="106" t="s">
        <v>73</v>
      </c>
      <c r="AM28" s="106"/>
      <c r="AN28" s="106" t="s">
        <v>97</v>
      </c>
      <c r="AO28" s="106"/>
      <c r="AP28" s="104" t="s">
        <v>49</v>
      </c>
      <c r="AQ28" s="89" t="s">
        <v>103</v>
      </c>
      <c r="AR28" s="105">
        <v>1</v>
      </c>
      <c r="AS28" s="105">
        <v>0</v>
      </c>
      <c r="AT28" s="6"/>
    </row>
    <row r="29" spans="1:46" ht="15" customHeight="1">
      <c r="A29" s="5"/>
      <c r="B29" s="104"/>
      <c r="C29" s="106"/>
      <c r="D29" s="106"/>
      <c r="E29" s="106"/>
      <c r="F29" s="106"/>
      <c r="G29" s="104"/>
      <c r="H29" s="89" t="s">
        <v>51</v>
      </c>
      <c r="I29" s="105"/>
      <c r="J29" s="105"/>
      <c r="K29" s="6"/>
      <c r="L29" s="28"/>
      <c r="M29" s="5"/>
      <c r="N29" s="104"/>
      <c r="O29" s="106"/>
      <c r="P29" s="106"/>
      <c r="Q29" s="106"/>
      <c r="R29" s="106"/>
      <c r="S29" s="104"/>
      <c r="T29" s="89" t="s">
        <v>58</v>
      </c>
      <c r="U29" s="105"/>
      <c r="V29" s="105"/>
      <c r="W29" s="6"/>
      <c r="X29" s="5"/>
      <c r="Y29" s="104"/>
      <c r="Z29" s="106"/>
      <c r="AA29" s="106"/>
      <c r="AB29" s="106"/>
      <c r="AC29" s="106"/>
      <c r="AD29" s="104"/>
      <c r="AE29" s="89" t="s">
        <v>61</v>
      </c>
      <c r="AF29" s="105"/>
      <c r="AG29" s="105"/>
      <c r="AH29" s="6"/>
      <c r="AI29" s="28"/>
      <c r="AJ29" s="5"/>
      <c r="AK29" s="104"/>
      <c r="AL29" s="106"/>
      <c r="AM29" s="106"/>
      <c r="AN29" s="106"/>
      <c r="AO29" s="106"/>
      <c r="AP29" s="104"/>
      <c r="AQ29" s="89" t="s">
        <v>63</v>
      </c>
      <c r="AR29" s="105"/>
      <c r="AS29" s="105"/>
      <c r="AT29" s="6"/>
    </row>
    <row r="30" spans="1:46" ht="15" customHeight="1">
      <c r="A30" s="5"/>
      <c r="B30" s="104"/>
      <c r="C30" s="106"/>
      <c r="D30" s="106"/>
      <c r="E30" s="106"/>
      <c r="F30" s="106"/>
      <c r="G30" s="104"/>
      <c r="H30" s="27"/>
      <c r="I30" s="105"/>
      <c r="J30" s="105"/>
      <c r="K30" s="6"/>
      <c r="L30" s="28"/>
      <c r="M30" s="5"/>
      <c r="N30" s="104"/>
      <c r="O30" s="106"/>
      <c r="P30" s="106"/>
      <c r="Q30" s="106"/>
      <c r="R30" s="106"/>
      <c r="S30" s="104"/>
      <c r="T30" s="77"/>
      <c r="U30" s="105"/>
      <c r="V30" s="105"/>
      <c r="W30" s="6"/>
      <c r="X30" s="5"/>
      <c r="Y30" s="104"/>
      <c r="Z30" s="106"/>
      <c r="AA30" s="106"/>
      <c r="AB30" s="106"/>
      <c r="AC30" s="106"/>
      <c r="AD30" s="104"/>
      <c r="AE30" s="87"/>
      <c r="AF30" s="105"/>
      <c r="AG30" s="105"/>
      <c r="AH30" s="6"/>
      <c r="AI30" s="28"/>
      <c r="AJ30" s="5"/>
      <c r="AK30" s="104"/>
      <c r="AL30" s="106"/>
      <c r="AM30" s="106"/>
      <c r="AN30" s="106"/>
      <c r="AO30" s="106"/>
      <c r="AP30" s="104"/>
      <c r="AQ30" s="87"/>
      <c r="AR30" s="105"/>
      <c r="AS30" s="105"/>
      <c r="AT30" s="6"/>
    </row>
    <row r="31" spans="1:46" ht="15" customHeight="1">
      <c r="A31" s="5"/>
      <c r="B31" s="8"/>
      <c r="C31" s="8"/>
      <c r="D31" s="8"/>
      <c r="E31" s="93" t="s">
        <v>13</v>
      </c>
      <c r="F31" s="93"/>
      <c r="G31" s="42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2">
        <f>SUM(I16:I30)</f>
        <v>5</v>
      </c>
      <c r="J31" s="42">
        <f>SUM(J16:J30)</f>
        <v>0</v>
      </c>
      <c r="K31" s="6"/>
      <c r="L31" s="28"/>
      <c r="M31" s="5"/>
      <c r="N31" s="8"/>
      <c r="O31" s="8"/>
      <c r="P31" s="8"/>
      <c r="Q31" s="93" t="s">
        <v>13</v>
      </c>
      <c r="R31" s="93"/>
      <c r="S31" s="42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10:1</v>
      </c>
      <c r="T31" s="26"/>
      <c r="U31" s="42">
        <f>SUM(U16:U30)</f>
        <v>5</v>
      </c>
      <c r="V31" s="42">
        <f>SUM(V16:V30)</f>
        <v>0</v>
      </c>
      <c r="W31" s="6"/>
      <c r="X31" s="5"/>
      <c r="Y31" s="8"/>
      <c r="Z31" s="8"/>
      <c r="AA31" s="8"/>
      <c r="AB31" s="93" t="s">
        <v>13</v>
      </c>
      <c r="AC31" s="93"/>
      <c r="AD31" s="42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2">
        <f>SUM(AF16:AF30)</f>
        <v>5</v>
      </c>
      <c r="AG31" s="42">
        <f>SUM(AG16:AG30)</f>
        <v>0</v>
      </c>
      <c r="AH31" s="6"/>
      <c r="AI31" s="28"/>
      <c r="AJ31" s="5"/>
      <c r="AK31" s="8"/>
      <c r="AL31" s="8"/>
      <c r="AM31" s="8"/>
      <c r="AN31" s="93" t="s">
        <v>13</v>
      </c>
      <c r="AO31" s="93"/>
      <c r="AP31" s="42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2">
        <f>SUM(AR16:AR30)</f>
        <v>5</v>
      </c>
      <c r="AS31" s="42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7" ht="15" customHeight="1">
      <c r="A33" s="5"/>
      <c r="B33" s="8"/>
      <c r="C33" s="8"/>
      <c r="D33" s="8"/>
      <c r="E33" s="94" t="str">
        <f>IF(I31&gt;J31,C14,E14)</f>
        <v>КемГУ</v>
      </c>
      <c r="F33" s="95"/>
      <c r="G33" s="96"/>
      <c r="H33" s="8"/>
      <c r="I33" s="8"/>
      <c r="J33" s="100" t="str">
        <f>VALUE(MAX(I31:J31))&amp;":"&amp;VALUE(MIN(I31:J31))</f>
        <v>5:0</v>
      </c>
      <c r="K33" s="6"/>
      <c r="L33" s="28"/>
      <c r="M33" s="5"/>
      <c r="N33" s="8"/>
      <c r="O33" s="8"/>
      <c r="P33" s="8"/>
      <c r="Q33" s="94" t="str">
        <f>IF(U31&gt;V31,O14,Q14)</f>
        <v>КемГМУ</v>
      </c>
      <c r="R33" s="95"/>
      <c r="S33" s="96"/>
      <c r="T33" s="8"/>
      <c r="U33" s="8"/>
      <c r="V33" s="100" t="str">
        <f>VALUE(MAX(U31:V31))&amp;":"&amp;VALUE(MIN(U31:V31))</f>
        <v>5:0</v>
      </c>
      <c r="W33" s="6"/>
      <c r="X33" s="5"/>
      <c r="Y33" s="8"/>
      <c r="Z33" s="8"/>
      <c r="AA33" s="8"/>
      <c r="AB33" s="94" t="str">
        <f>IF(AF31&gt;AG31,Z14,AB14)</f>
        <v>КузГТУ</v>
      </c>
      <c r="AC33" s="95"/>
      <c r="AD33" s="96"/>
      <c r="AE33" s="8"/>
      <c r="AF33" s="8"/>
      <c r="AG33" s="100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94" t="str">
        <f>IF(AR31&gt;AS31,AL14,AN14)</f>
        <v>КемГУ</v>
      </c>
      <c r="AO33" s="95"/>
      <c r="AP33" s="96"/>
      <c r="AQ33" s="8"/>
      <c r="AR33" s="8"/>
      <c r="AS33" s="100" t="str">
        <f>VALUE(MAX(AR31:AS31))&amp;":"&amp;VALUE(MIN(AR31:AS31))</f>
        <v>5:0</v>
      </c>
      <c r="AT33" s="6"/>
    </row>
    <row r="34" spans="1:47" ht="15" customHeight="1">
      <c r="A34" s="5"/>
      <c r="B34" s="102" t="s">
        <v>14</v>
      </c>
      <c r="C34" s="102"/>
      <c r="D34" s="130"/>
      <c r="E34" s="97"/>
      <c r="F34" s="98"/>
      <c r="G34" s="99"/>
      <c r="H34" s="129" t="s">
        <v>15</v>
      </c>
      <c r="I34" s="128"/>
      <c r="J34" s="101"/>
      <c r="K34" s="6"/>
      <c r="L34" s="28"/>
      <c r="M34" s="5"/>
      <c r="N34" s="102" t="s">
        <v>14</v>
      </c>
      <c r="O34" s="102"/>
      <c r="P34" s="130"/>
      <c r="Q34" s="97"/>
      <c r="R34" s="98"/>
      <c r="S34" s="99"/>
      <c r="T34" s="129" t="s">
        <v>15</v>
      </c>
      <c r="U34" s="128"/>
      <c r="V34" s="101"/>
      <c r="W34" s="6"/>
      <c r="X34" s="5"/>
      <c r="Y34" s="102" t="s">
        <v>14</v>
      </c>
      <c r="Z34" s="102"/>
      <c r="AA34" s="130"/>
      <c r="AB34" s="97"/>
      <c r="AC34" s="98"/>
      <c r="AD34" s="99"/>
      <c r="AE34" s="129" t="s">
        <v>15</v>
      </c>
      <c r="AF34" s="128"/>
      <c r="AG34" s="101"/>
      <c r="AH34" s="6"/>
      <c r="AI34" s="28"/>
      <c r="AJ34" s="5"/>
      <c r="AK34" s="102" t="s">
        <v>14</v>
      </c>
      <c r="AL34" s="102"/>
      <c r="AM34" s="130"/>
      <c r="AN34" s="97"/>
      <c r="AO34" s="98"/>
      <c r="AP34" s="99"/>
      <c r="AQ34" s="129" t="s">
        <v>15</v>
      </c>
      <c r="AR34" s="128"/>
      <c r="AS34" s="101"/>
      <c r="AT34" s="6"/>
    </row>
    <row r="35" spans="1:47" ht="15" customHeight="1">
      <c r="A35" s="5"/>
      <c r="B35" s="16"/>
      <c r="C35" s="16"/>
      <c r="D35" s="16"/>
      <c r="E35" s="18"/>
      <c r="F35" s="18"/>
      <c r="G35" s="18"/>
      <c r="H35" s="9"/>
      <c r="I35" s="43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3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7" ht="15" customHeight="1">
      <c r="A36" s="5"/>
      <c r="B36" s="16"/>
      <c r="C36" s="131" t="s">
        <v>3</v>
      </c>
      <c r="D36" s="131"/>
      <c r="E36" s="131"/>
      <c r="F36" s="20"/>
      <c r="G36" s="20"/>
      <c r="H36" s="132" t="str">
        <f>итоговая!$G$16</f>
        <v>Баканов М.В.</v>
      </c>
      <c r="I36" s="132"/>
      <c r="J36" s="19"/>
      <c r="K36" s="6"/>
      <c r="L36" s="28"/>
      <c r="M36" s="5"/>
      <c r="N36" s="16"/>
      <c r="O36" s="131" t="s">
        <v>3</v>
      </c>
      <c r="P36" s="131"/>
      <c r="Q36" s="131"/>
      <c r="R36" s="20"/>
      <c r="S36" s="20"/>
      <c r="T36" s="132" t="str">
        <f>итоговая!$G$16</f>
        <v>Баканов М.В.</v>
      </c>
      <c r="U36" s="132"/>
      <c r="V36" s="19"/>
      <c r="W36" s="6"/>
      <c r="X36" s="5"/>
      <c r="Y36" s="16"/>
      <c r="Z36" s="131" t="s">
        <v>3</v>
      </c>
      <c r="AA36" s="131"/>
      <c r="AB36" s="131"/>
      <c r="AC36" s="20"/>
      <c r="AD36" s="20"/>
      <c r="AE36" s="132" t="str">
        <f>итоговая!$G$16</f>
        <v>Баканов М.В.</v>
      </c>
      <c r="AF36" s="132"/>
      <c r="AG36" s="19"/>
      <c r="AH36" s="6"/>
      <c r="AI36" s="28"/>
      <c r="AJ36" s="5"/>
      <c r="AK36" s="16"/>
      <c r="AL36" s="131" t="s">
        <v>3</v>
      </c>
      <c r="AM36" s="131"/>
      <c r="AN36" s="131"/>
      <c r="AO36" s="20"/>
      <c r="AP36" s="20"/>
      <c r="AQ36" s="132" t="str">
        <f>итоговая!$G$16</f>
        <v>Баканов М.В.</v>
      </c>
      <c r="AR36" s="132"/>
      <c r="AS36" s="19"/>
      <c r="AT36" s="6"/>
    </row>
    <row r="37" spans="1:47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7" ht="15" customHeight="1" thickBot="1">
      <c r="A38" s="21"/>
      <c r="B38" s="54"/>
      <c r="C38" s="134" t="s">
        <v>40</v>
      </c>
      <c r="D38" s="134"/>
      <c r="E38" s="134"/>
      <c r="F38" s="64"/>
      <c r="G38" s="64"/>
      <c r="H38" s="133" t="str">
        <f>итоговая!$G$18</f>
        <v>Арышева Ю.В.</v>
      </c>
      <c r="I38" s="133"/>
      <c r="J38" s="54"/>
      <c r="K38" s="56"/>
      <c r="L38" s="57"/>
      <c r="M38" s="58"/>
      <c r="N38" s="54"/>
      <c r="O38" s="134" t="s">
        <v>40</v>
      </c>
      <c r="P38" s="134"/>
      <c r="Q38" s="134"/>
      <c r="R38" s="64"/>
      <c r="S38" s="64"/>
      <c r="T38" s="133" t="str">
        <f>итоговая!$G$18</f>
        <v>Арышева Ю.В.</v>
      </c>
      <c r="U38" s="133"/>
      <c r="V38" s="54"/>
      <c r="W38" s="23"/>
      <c r="X38" s="21"/>
      <c r="Y38" s="54"/>
      <c r="Z38" s="134" t="s">
        <v>40</v>
      </c>
      <c r="AA38" s="134"/>
      <c r="AB38" s="134"/>
      <c r="AC38" s="64"/>
      <c r="AD38" s="64"/>
      <c r="AE38" s="133" t="str">
        <f>итоговая!$G$18</f>
        <v>Арышева Ю.В.</v>
      </c>
      <c r="AF38" s="133"/>
      <c r="AG38" s="54"/>
      <c r="AH38" s="56"/>
      <c r="AI38" s="57"/>
      <c r="AJ38" s="58"/>
      <c r="AK38" s="54"/>
      <c r="AL38" s="134" t="s">
        <v>40</v>
      </c>
      <c r="AM38" s="134"/>
      <c r="AN38" s="134"/>
      <c r="AO38" s="64"/>
      <c r="AP38" s="64"/>
      <c r="AQ38" s="133" t="str">
        <f>итоговая!$G$18</f>
        <v>Арышева Ю.В.</v>
      </c>
      <c r="AR38" s="133"/>
      <c r="AS38" s="54"/>
      <c r="AT38" s="23"/>
    </row>
    <row r="39" spans="1:47" ht="15" customHeight="1">
      <c r="A39" s="44" t="s">
        <v>36</v>
      </c>
      <c r="B39" s="124" t="s">
        <v>38</v>
      </c>
      <c r="C39" s="124"/>
      <c r="D39" s="124"/>
      <c r="E39" s="124"/>
      <c r="F39" s="124"/>
      <c r="G39" s="124"/>
      <c r="H39" s="124"/>
      <c r="I39" s="124"/>
      <c r="J39" s="124"/>
      <c r="K39" s="3"/>
      <c r="L39" s="2"/>
      <c r="M39" s="1"/>
      <c r="N39" s="124" t="s">
        <v>38</v>
      </c>
      <c r="O39" s="124"/>
      <c r="P39" s="124"/>
      <c r="Q39" s="124"/>
      <c r="R39" s="124"/>
      <c r="S39" s="124"/>
      <c r="T39" s="124"/>
      <c r="U39" s="124"/>
      <c r="V39" s="124"/>
      <c r="W39" s="3"/>
      <c r="X39" s="44" t="s">
        <v>36</v>
      </c>
      <c r="Y39" s="124" t="s">
        <v>38</v>
      </c>
      <c r="Z39" s="124"/>
      <c r="AA39" s="124"/>
      <c r="AB39" s="124"/>
      <c r="AC39" s="124"/>
      <c r="AD39" s="124"/>
      <c r="AE39" s="124"/>
      <c r="AF39" s="124"/>
      <c r="AG39" s="124"/>
      <c r="AH39" s="3"/>
      <c r="AI39" s="2"/>
      <c r="AJ39" s="1"/>
      <c r="AK39" s="124" t="s">
        <v>38</v>
      </c>
      <c r="AL39" s="124"/>
      <c r="AM39" s="124"/>
      <c r="AN39" s="124"/>
      <c r="AO39" s="124"/>
      <c r="AP39" s="124"/>
      <c r="AQ39" s="124"/>
      <c r="AR39" s="124"/>
      <c r="AS39" s="124"/>
      <c r="AT39" s="3"/>
      <c r="AU39" s="78"/>
    </row>
    <row r="40" spans="1:47" ht="15" customHeight="1">
      <c r="A40" s="5"/>
      <c r="B40" s="125" t="s">
        <v>39</v>
      </c>
      <c r="C40" s="125"/>
      <c r="D40" s="125"/>
      <c r="E40" s="125"/>
      <c r="F40" s="125"/>
      <c r="G40" s="125"/>
      <c r="H40" s="125"/>
      <c r="I40" s="125"/>
      <c r="J40" s="125"/>
      <c r="K40" s="6"/>
      <c r="L40" s="28"/>
      <c r="M40" s="5"/>
      <c r="N40" s="125" t="s">
        <v>39</v>
      </c>
      <c r="O40" s="125"/>
      <c r="P40" s="125"/>
      <c r="Q40" s="125"/>
      <c r="R40" s="125"/>
      <c r="S40" s="125"/>
      <c r="T40" s="125"/>
      <c r="U40" s="125"/>
      <c r="V40" s="125"/>
      <c r="W40" s="6"/>
      <c r="X40" s="5"/>
      <c r="Y40" s="125" t="s">
        <v>39</v>
      </c>
      <c r="Z40" s="125"/>
      <c r="AA40" s="125"/>
      <c r="AB40" s="125"/>
      <c r="AC40" s="125"/>
      <c r="AD40" s="125"/>
      <c r="AE40" s="125"/>
      <c r="AF40" s="125"/>
      <c r="AG40" s="125"/>
      <c r="AH40" s="6"/>
      <c r="AI40" s="28"/>
      <c r="AJ40" s="5"/>
      <c r="AK40" s="125" t="s">
        <v>39</v>
      </c>
      <c r="AL40" s="125"/>
      <c r="AM40" s="125"/>
      <c r="AN40" s="125"/>
      <c r="AO40" s="125"/>
      <c r="AP40" s="125"/>
      <c r="AQ40" s="125"/>
      <c r="AR40" s="125"/>
      <c r="AS40" s="125"/>
      <c r="AT40" s="6"/>
    </row>
    <row r="41" spans="1:47" ht="15" customHeight="1">
      <c r="A41" s="5"/>
      <c r="B41" s="125" t="s">
        <v>16</v>
      </c>
      <c r="C41" s="125"/>
      <c r="D41" s="125"/>
      <c r="E41" s="125"/>
      <c r="F41" s="125"/>
      <c r="G41" s="125"/>
      <c r="H41" s="125"/>
      <c r="I41" s="125"/>
      <c r="J41" s="125"/>
      <c r="K41" s="6"/>
      <c r="L41" s="28"/>
      <c r="M41" s="5"/>
      <c r="N41" s="125" t="s">
        <v>16</v>
      </c>
      <c r="O41" s="125"/>
      <c r="P41" s="125"/>
      <c r="Q41" s="125"/>
      <c r="R41" s="125"/>
      <c r="S41" s="125"/>
      <c r="T41" s="125"/>
      <c r="U41" s="125"/>
      <c r="V41" s="125"/>
      <c r="W41" s="6"/>
      <c r="X41" s="5"/>
      <c r="Y41" s="125" t="s">
        <v>16</v>
      </c>
      <c r="Z41" s="125"/>
      <c r="AA41" s="125"/>
      <c r="AB41" s="125"/>
      <c r="AC41" s="125"/>
      <c r="AD41" s="125"/>
      <c r="AE41" s="125"/>
      <c r="AF41" s="125"/>
      <c r="AG41" s="125"/>
      <c r="AH41" s="6"/>
      <c r="AI41" s="28"/>
      <c r="AJ41" s="5"/>
      <c r="AK41" s="125" t="s">
        <v>16</v>
      </c>
      <c r="AL41" s="125"/>
      <c r="AM41" s="125"/>
      <c r="AN41" s="125"/>
      <c r="AO41" s="125"/>
      <c r="AP41" s="125"/>
      <c r="AQ41" s="125"/>
      <c r="AR41" s="125"/>
      <c r="AS41" s="125"/>
      <c r="AT41" s="6"/>
    </row>
    <row r="42" spans="1:47" ht="15" customHeight="1">
      <c r="A42" s="5"/>
      <c r="B42" s="66" t="str">
        <f>итоговая!$C$4</f>
        <v>ХХI Универсиада студентов вузов Кузбасса</v>
      </c>
      <c r="C42" s="65"/>
      <c r="D42" s="65"/>
      <c r="E42" s="65"/>
      <c r="F42" s="65"/>
      <c r="G42" s="65"/>
      <c r="H42" s="65"/>
      <c r="I42" s="65"/>
      <c r="J42" s="65"/>
      <c r="K42" s="6"/>
      <c r="L42" s="28"/>
      <c r="M42" s="5"/>
      <c r="N42" s="66" t="str">
        <f>итоговая!$C$4</f>
        <v>ХХI Универсиада студентов вузов Кузбасса</v>
      </c>
      <c r="O42" s="65"/>
      <c r="P42" s="65"/>
      <c r="Q42" s="65"/>
      <c r="R42" s="65"/>
      <c r="S42" s="65"/>
      <c r="T42" s="65"/>
      <c r="U42" s="65"/>
      <c r="V42" s="65"/>
      <c r="W42" s="6"/>
      <c r="X42" s="5"/>
      <c r="Y42" s="66" t="str">
        <f>итоговая!$C$4</f>
        <v>ХХI Универсиада студентов вузов Кузбасса</v>
      </c>
      <c r="Z42" s="65"/>
      <c r="AA42" s="65"/>
      <c r="AB42" s="65"/>
      <c r="AC42" s="65"/>
      <c r="AD42" s="65"/>
      <c r="AE42" s="65"/>
      <c r="AF42" s="65"/>
      <c r="AG42" s="65"/>
      <c r="AH42" s="6"/>
      <c r="AI42" s="28"/>
      <c r="AJ42" s="5"/>
      <c r="AK42" s="66" t="str">
        <f>итоговая!$C$4</f>
        <v>ХХI Универсиада студентов вузов Кузбасса</v>
      </c>
      <c r="AL42" s="65"/>
      <c r="AM42" s="65"/>
      <c r="AN42" s="65"/>
      <c r="AO42" s="65"/>
      <c r="AP42" s="65"/>
      <c r="AQ42" s="65"/>
      <c r="AR42" s="65"/>
      <c r="AS42" s="65"/>
      <c r="AT42" s="6"/>
    </row>
    <row r="43" spans="1:47" ht="15" customHeight="1">
      <c r="A43" s="5"/>
      <c r="B43" s="66" t="str">
        <f>итоговая!$C$5</f>
        <v xml:space="preserve">                      (вид спорта - Бадминтон)</v>
      </c>
      <c r="C43" s="65"/>
      <c r="D43" s="65"/>
      <c r="E43" s="65"/>
      <c r="F43" s="65"/>
      <c r="G43" s="65"/>
      <c r="H43" s="65"/>
      <c r="I43" s="65"/>
      <c r="J43" s="65"/>
      <c r="K43" s="6"/>
      <c r="L43" s="28"/>
      <c r="M43" s="5"/>
      <c r="N43" s="66" t="str">
        <f>итоговая!$C$5</f>
        <v xml:space="preserve">                      (вид спорта - Бадминтон)</v>
      </c>
      <c r="O43" s="65"/>
      <c r="P43" s="65"/>
      <c r="Q43" s="65"/>
      <c r="R43" s="65"/>
      <c r="S43" s="65"/>
      <c r="T43" s="65"/>
      <c r="U43" s="65"/>
      <c r="V43" s="65"/>
      <c r="W43" s="6"/>
      <c r="X43" s="5"/>
      <c r="Y43" s="66" t="str">
        <f>итоговая!$C$5</f>
        <v xml:space="preserve">                      (вид спорта - Бадминтон)</v>
      </c>
      <c r="Z43" s="65"/>
      <c r="AA43" s="65"/>
      <c r="AB43" s="65"/>
      <c r="AC43" s="65"/>
      <c r="AD43" s="65"/>
      <c r="AE43" s="65"/>
      <c r="AF43" s="65"/>
      <c r="AG43" s="65"/>
      <c r="AH43" s="6"/>
      <c r="AI43" s="28"/>
      <c r="AJ43" s="5"/>
      <c r="AK43" s="66" t="str">
        <f>итоговая!$C$5</f>
        <v xml:space="preserve">                      (вид спорта - Бадминтон)</v>
      </c>
      <c r="AL43" s="65"/>
      <c r="AM43" s="65"/>
      <c r="AN43" s="65"/>
      <c r="AO43" s="65"/>
      <c r="AP43" s="65"/>
      <c r="AQ43" s="65"/>
      <c r="AR43" s="65"/>
      <c r="AS43" s="65"/>
      <c r="AT43" s="6"/>
    </row>
    <row r="44" spans="1:47" ht="15" customHeight="1">
      <c r="A44" s="5"/>
      <c r="B44" s="65"/>
      <c r="C44" s="65"/>
      <c r="D44" s="65"/>
      <c r="E44" s="65"/>
      <c r="F44" s="65"/>
      <c r="G44" s="65"/>
      <c r="H44" s="65"/>
      <c r="I44" s="65"/>
      <c r="J44" s="65"/>
      <c r="K44" s="6"/>
      <c r="L44" s="28"/>
      <c r="M44" s="5"/>
      <c r="N44" s="65"/>
      <c r="O44" s="65"/>
      <c r="P44" s="65"/>
      <c r="Q44" s="65"/>
      <c r="R44" s="65"/>
      <c r="S44" s="65"/>
      <c r="T44" s="65"/>
      <c r="U44" s="65"/>
      <c r="V44" s="65"/>
      <c r="W44" s="6"/>
      <c r="X44" s="5"/>
      <c r="Y44" s="65"/>
      <c r="Z44" s="65"/>
      <c r="AA44" s="65"/>
      <c r="AB44" s="65"/>
      <c r="AC44" s="65"/>
      <c r="AD44" s="65"/>
      <c r="AE44" s="65"/>
      <c r="AF44" s="65"/>
      <c r="AG44" s="65"/>
      <c r="AH44" s="6"/>
      <c r="AI44" s="28"/>
      <c r="AJ44" s="5"/>
      <c r="AK44" s="65"/>
      <c r="AL44" s="65"/>
      <c r="AM44" s="65"/>
      <c r="AN44" s="65"/>
      <c r="AO44" s="65"/>
      <c r="AP44" s="65"/>
      <c r="AQ44" s="65"/>
      <c r="AR44" s="65"/>
      <c r="AS44" s="65"/>
      <c r="AT44" s="6"/>
    </row>
    <row r="45" spans="1:47" ht="15" customHeight="1">
      <c r="A45" s="5"/>
      <c r="B45" s="80"/>
      <c r="C45" s="80"/>
      <c r="D45" s="80"/>
      <c r="E45" s="80"/>
      <c r="F45" s="80"/>
      <c r="G45" s="80"/>
      <c r="H45" s="80"/>
      <c r="I45" s="80"/>
      <c r="J45" s="80"/>
      <c r="K45" s="6"/>
      <c r="L45" s="28"/>
      <c r="M45" s="5"/>
      <c r="N45" s="80"/>
      <c r="O45" s="80"/>
      <c r="P45" s="80"/>
      <c r="Q45" s="80"/>
      <c r="R45" s="80"/>
      <c r="S45" s="80"/>
      <c r="T45" s="80"/>
      <c r="U45" s="80"/>
      <c r="V45" s="80"/>
      <c r="W45" s="6"/>
      <c r="X45" s="5"/>
      <c r="Y45" s="90"/>
      <c r="Z45" s="90"/>
      <c r="AA45" s="90"/>
      <c r="AB45" s="90"/>
      <c r="AC45" s="90"/>
      <c r="AD45" s="90"/>
      <c r="AE45" s="90"/>
      <c r="AF45" s="90"/>
      <c r="AG45" s="90"/>
      <c r="AH45" s="6"/>
      <c r="AI45" s="28"/>
      <c r="AJ45" s="5"/>
      <c r="AK45" s="90"/>
      <c r="AL45" s="90"/>
      <c r="AM45" s="90"/>
      <c r="AN45" s="90"/>
      <c r="AO45" s="90"/>
      <c r="AP45" s="90"/>
      <c r="AQ45" s="90"/>
      <c r="AR45" s="90"/>
      <c r="AS45" s="90"/>
      <c r="AT45" s="6"/>
    </row>
    <row r="46" spans="1:47" ht="15" customHeight="1">
      <c r="A46" s="5"/>
      <c r="B46" s="8"/>
      <c r="C46" s="126" t="s">
        <v>5</v>
      </c>
      <c r="D46" s="126"/>
      <c r="E46" s="126"/>
      <c r="F46" s="126"/>
      <c r="G46" s="126"/>
      <c r="H46" s="126"/>
      <c r="I46" s="126"/>
      <c r="J46" s="8"/>
      <c r="K46" s="6"/>
      <c r="L46" s="28"/>
      <c r="M46" s="5"/>
      <c r="N46" s="8"/>
      <c r="O46" s="126" t="s">
        <v>5</v>
      </c>
      <c r="P46" s="126"/>
      <c r="Q46" s="126"/>
      <c r="R46" s="126"/>
      <c r="S46" s="126"/>
      <c r="T46" s="126"/>
      <c r="U46" s="126"/>
      <c r="V46" s="8"/>
      <c r="W46" s="6"/>
      <c r="X46" s="5"/>
      <c r="Y46" s="8"/>
      <c r="Z46" s="126" t="s">
        <v>5</v>
      </c>
      <c r="AA46" s="126"/>
      <c r="AB46" s="126"/>
      <c r="AC46" s="126"/>
      <c r="AD46" s="126"/>
      <c r="AE46" s="126"/>
      <c r="AF46" s="126"/>
      <c r="AG46" s="8"/>
      <c r="AH46" s="6"/>
      <c r="AI46" s="28"/>
      <c r="AJ46" s="5"/>
      <c r="AK46" s="8"/>
      <c r="AL46" s="126" t="s">
        <v>5</v>
      </c>
      <c r="AM46" s="126"/>
      <c r="AN46" s="126"/>
      <c r="AO46" s="126"/>
      <c r="AP46" s="126"/>
      <c r="AQ46" s="126"/>
      <c r="AR46" s="126"/>
      <c r="AS46" s="8"/>
      <c r="AT46" s="6"/>
    </row>
    <row r="47" spans="1:47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7" ht="15" customHeight="1">
      <c r="A48" s="127" t="s">
        <v>6</v>
      </c>
      <c r="B48" s="128"/>
      <c r="C48" s="30">
        <v>5</v>
      </c>
      <c r="D48" s="129" t="s">
        <v>7</v>
      </c>
      <c r="E48" s="103"/>
      <c r="F48" s="128"/>
      <c r="G48" s="31" t="s">
        <v>72</v>
      </c>
      <c r="H48" s="10" t="s">
        <v>8</v>
      </c>
      <c r="I48" s="30" t="s">
        <v>43</v>
      </c>
      <c r="J48" s="11"/>
      <c r="K48" s="6"/>
      <c r="L48" s="28"/>
      <c r="M48" s="127" t="s">
        <v>6</v>
      </c>
      <c r="N48" s="128"/>
      <c r="O48" s="30">
        <v>6</v>
      </c>
      <c r="P48" s="129" t="s">
        <v>7</v>
      </c>
      <c r="Q48" s="103"/>
      <c r="R48" s="128"/>
      <c r="S48" s="31" t="s">
        <v>72</v>
      </c>
      <c r="T48" s="10" t="s">
        <v>8</v>
      </c>
      <c r="U48" s="30" t="s">
        <v>44</v>
      </c>
      <c r="V48" s="11"/>
      <c r="W48" s="6"/>
      <c r="X48" s="127" t="s">
        <v>6</v>
      </c>
      <c r="Y48" s="128"/>
      <c r="Z48" s="30">
        <v>5</v>
      </c>
      <c r="AA48" s="129" t="s">
        <v>7</v>
      </c>
      <c r="AB48" s="103"/>
      <c r="AC48" s="128"/>
      <c r="AD48" s="31" t="s">
        <v>72</v>
      </c>
      <c r="AE48" s="10" t="s">
        <v>8</v>
      </c>
      <c r="AF48" s="30" t="s">
        <v>43</v>
      </c>
      <c r="AG48" s="11"/>
      <c r="AH48" s="6"/>
      <c r="AI48" s="28"/>
      <c r="AJ48" s="127" t="s">
        <v>6</v>
      </c>
      <c r="AK48" s="128"/>
      <c r="AL48" s="30">
        <v>6</v>
      </c>
      <c r="AM48" s="129" t="s">
        <v>7</v>
      </c>
      <c r="AN48" s="103"/>
      <c r="AO48" s="128"/>
      <c r="AP48" s="31" t="s">
        <v>72</v>
      </c>
      <c r="AQ48" s="10" t="s">
        <v>8</v>
      </c>
      <c r="AR48" s="30" t="s">
        <v>44</v>
      </c>
      <c r="AS48" s="11"/>
      <c r="AT48" s="6"/>
    </row>
    <row r="49" spans="1:46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5" customHeight="1">
      <c r="A50" s="12" t="s">
        <v>9</v>
      </c>
      <c r="B50" s="13"/>
      <c r="C50" s="59">
        <v>0.57638888888888895</v>
      </c>
      <c r="D50" s="115" t="s">
        <v>10</v>
      </c>
      <c r="E50" s="116"/>
      <c r="F50" s="117"/>
      <c r="G50" s="59">
        <v>0.61111111111111105</v>
      </c>
      <c r="H50" s="10"/>
      <c r="I50" s="13"/>
      <c r="J50" s="24"/>
      <c r="K50" s="6"/>
      <c r="L50" s="28"/>
      <c r="M50" s="12" t="s">
        <v>9</v>
      </c>
      <c r="N50" s="13"/>
      <c r="O50" s="59">
        <v>0.57638888888888895</v>
      </c>
      <c r="P50" s="115" t="s">
        <v>10</v>
      </c>
      <c r="Q50" s="116"/>
      <c r="R50" s="117"/>
      <c r="S50" s="59">
        <v>0.625</v>
      </c>
      <c r="T50" s="10"/>
      <c r="U50" s="13"/>
      <c r="V50" s="24"/>
      <c r="W50" s="6"/>
      <c r="X50" s="12" t="s">
        <v>9</v>
      </c>
      <c r="Y50" s="13"/>
      <c r="Z50" s="59">
        <v>0.625</v>
      </c>
      <c r="AA50" s="115" t="s">
        <v>10</v>
      </c>
      <c r="AB50" s="116"/>
      <c r="AC50" s="117"/>
      <c r="AD50" s="59"/>
      <c r="AE50" s="10"/>
      <c r="AF50" s="13"/>
      <c r="AG50" s="24"/>
      <c r="AH50" s="6"/>
      <c r="AI50" s="28"/>
      <c r="AJ50" s="12" t="s">
        <v>9</v>
      </c>
      <c r="AK50" s="13"/>
      <c r="AL50" s="59">
        <v>0.625</v>
      </c>
      <c r="AM50" s="115" t="s">
        <v>10</v>
      </c>
      <c r="AN50" s="116"/>
      <c r="AO50" s="117"/>
      <c r="AP50" s="59"/>
      <c r="AQ50" s="10"/>
      <c r="AR50" s="13"/>
      <c r="AS50" s="24"/>
      <c r="AT50" s="6"/>
    </row>
    <row r="51" spans="1:46" ht="15" customHeight="1">
      <c r="A51" s="5"/>
      <c r="B51" s="13"/>
      <c r="C51" s="14"/>
      <c r="D51" s="15"/>
      <c r="E51" s="82"/>
      <c r="F51" s="82"/>
      <c r="G51" s="11"/>
      <c r="H51" s="82"/>
      <c r="I51" s="82"/>
      <c r="J51" s="17"/>
      <c r="K51" s="6"/>
      <c r="L51" s="28"/>
      <c r="M51" s="5"/>
      <c r="N51" s="13"/>
      <c r="O51" s="14"/>
      <c r="P51" s="15"/>
      <c r="Q51" s="82"/>
      <c r="R51" s="82"/>
      <c r="S51" s="11"/>
      <c r="T51" s="82"/>
      <c r="U51" s="82"/>
      <c r="V51" s="17"/>
      <c r="W51" s="6"/>
      <c r="X51" s="5"/>
      <c r="Y51" s="13"/>
      <c r="Z51" s="14"/>
      <c r="AA51" s="15"/>
      <c r="AB51" s="88"/>
      <c r="AC51" s="88"/>
      <c r="AD51" s="11"/>
      <c r="AE51" s="88"/>
      <c r="AF51" s="88"/>
      <c r="AG51" s="17"/>
      <c r="AH51" s="6"/>
      <c r="AI51" s="28"/>
      <c r="AJ51" s="5"/>
      <c r="AK51" s="13"/>
      <c r="AL51" s="14"/>
      <c r="AM51" s="15"/>
      <c r="AN51" s="88"/>
      <c r="AO51" s="88"/>
      <c r="AP51" s="11"/>
      <c r="AQ51" s="88"/>
      <c r="AR51" s="88"/>
      <c r="AS51" s="17"/>
      <c r="AT51" s="6"/>
    </row>
    <row r="52" spans="1:46" ht="15" customHeight="1">
      <c r="A52" s="5"/>
      <c r="B52" s="118" t="s">
        <v>0</v>
      </c>
      <c r="C52" s="120" t="s">
        <v>20</v>
      </c>
      <c r="D52" s="121"/>
      <c r="E52" s="120" t="s">
        <v>46</v>
      </c>
      <c r="F52" s="121"/>
      <c r="G52" s="108" t="s">
        <v>11</v>
      </c>
      <c r="H52" s="108" t="s">
        <v>12</v>
      </c>
      <c r="I52" s="110" t="s">
        <v>4</v>
      </c>
      <c r="J52" s="111"/>
      <c r="K52" s="6"/>
      <c r="L52" s="28"/>
      <c r="M52" s="5"/>
      <c r="N52" s="118" t="s">
        <v>0</v>
      </c>
      <c r="O52" s="120" t="s">
        <v>45</v>
      </c>
      <c r="P52" s="121"/>
      <c r="Q52" s="120" t="s">
        <v>42</v>
      </c>
      <c r="R52" s="121"/>
      <c r="S52" s="108" t="s">
        <v>11</v>
      </c>
      <c r="T52" s="108" t="s">
        <v>12</v>
      </c>
      <c r="U52" s="110" t="s">
        <v>4</v>
      </c>
      <c r="V52" s="111"/>
      <c r="W52" s="6"/>
      <c r="X52" s="5"/>
      <c r="Y52" s="118" t="s">
        <v>0</v>
      </c>
      <c r="Z52" s="120" t="s">
        <v>20</v>
      </c>
      <c r="AA52" s="121"/>
      <c r="AB52" s="120" t="s">
        <v>42</v>
      </c>
      <c r="AC52" s="121"/>
      <c r="AD52" s="108" t="s">
        <v>11</v>
      </c>
      <c r="AE52" s="108" t="s">
        <v>12</v>
      </c>
      <c r="AF52" s="110" t="s">
        <v>4</v>
      </c>
      <c r="AG52" s="111"/>
      <c r="AH52" s="6"/>
      <c r="AI52" s="28"/>
      <c r="AJ52" s="5"/>
      <c r="AK52" s="118" t="s">
        <v>0</v>
      </c>
      <c r="AL52" s="120" t="s">
        <v>46</v>
      </c>
      <c r="AM52" s="121"/>
      <c r="AN52" s="120" t="s">
        <v>82</v>
      </c>
      <c r="AO52" s="121"/>
      <c r="AP52" s="108" t="s">
        <v>11</v>
      </c>
      <c r="AQ52" s="108" t="s">
        <v>12</v>
      </c>
      <c r="AR52" s="110" t="s">
        <v>4</v>
      </c>
      <c r="AS52" s="111"/>
      <c r="AT52" s="6"/>
    </row>
    <row r="53" spans="1:46" ht="15" customHeight="1">
      <c r="A53" s="5"/>
      <c r="B53" s="119"/>
      <c r="C53" s="122"/>
      <c r="D53" s="123"/>
      <c r="E53" s="122"/>
      <c r="F53" s="123"/>
      <c r="G53" s="109"/>
      <c r="H53" s="109"/>
      <c r="I53" s="112"/>
      <c r="J53" s="113"/>
      <c r="K53" s="6"/>
      <c r="L53" s="28"/>
      <c r="M53" s="5"/>
      <c r="N53" s="119"/>
      <c r="O53" s="122"/>
      <c r="P53" s="123"/>
      <c r="Q53" s="122"/>
      <c r="R53" s="123"/>
      <c r="S53" s="109"/>
      <c r="T53" s="109"/>
      <c r="U53" s="112"/>
      <c r="V53" s="113"/>
      <c r="W53" s="6"/>
      <c r="X53" s="5"/>
      <c r="Y53" s="119"/>
      <c r="Z53" s="122"/>
      <c r="AA53" s="123"/>
      <c r="AB53" s="122"/>
      <c r="AC53" s="123"/>
      <c r="AD53" s="109"/>
      <c r="AE53" s="109"/>
      <c r="AF53" s="112"/>
      <c r="AG53" s="113"/>
      <c r="AH53" s="6"/>
      <c r="AI53" s="28"/>
      <c r="AJ53" s="5"/>
      <c r="AK53" s="119"/>
      <c r="AL53" s="122"/>
      <c r="AM53" s="123"/>
      <c r="AN53" s="122"/>
      <c r="AO53" s="123"/>
      <c r="AP53" s="109"/>
      <c r="AQ53" s="109"/>
      <c r="AR53" s="112"/>
      <c r="AS53" s="113"/>
      <c r="AT53" s="6"/>
    </row>
    <row r="54" spans="1:46" ht="15" customHeight="1">
      <c r="A54" s="5"/>
      <c r="B54" s="107">
        <v>1</v>
      </c>
      <c r="C54" s="107" t="s">
        <v>108</v>
      </c>
      <c r="D54" s="107"/>
      <c r="E54" s="107" t="s">
        <v>92</v>
      </c>
      <c r="F54" s="107"/>
      <c r="G54" s="104" t="s">
        <v>49</v>
      </c>
      <c r="H54" s="89" t="s">
        <v>61</v>
      </c>
      <c r="I54" s="105">
        <v>1</v>
      </c>
      <c r="J54" s="105">
        <v>0</v>
      </c>
      <c r="K54" s="6"/>
      <c r="L54" s="28"/>
      <c r="M54" s="5"/>
      <c r="N54" s="107">
        <v>1</v>
      </c>
      <c r="O54" s="107" t="s">
        <v>71</v>
      </c>
      <c r="P54" s="114"/>
      <c r="Q54" s="107" t="s">
        <v>109</v>
      </c>
      <c r="R54" s="114"/>
      <c r="S54" s="104" t="s">
        <v>106</v>
      </c>
      <c r="T54" s="89" t="s">
        <v>64</v>
      </c>
      <c r="U54" s="105">
        <v>1</v>
      </c>
      <c r="V54" s="105">
        <v>0</v>
      </c>
      <c r="W54" s="6"/>
      <c r="X54" s="5"/>
      <c r="Y54" s="107">
        <v>1</v>
      </c>
      <c r="Z54" s="135" t="s">
        <v>116</v>
      </c>
      <c r="AA54" s="136"/>
      <c r="AB54" s="107" t="s">
        <v>75</v>
      </c>
      <c r="AC54" s="107"/>
      <c r="AD54" s="104" t="s">
        <v>49</v>
      </c>
      <c r="AE54" s="89" t="s">
        <v>57</v>
      </c>
      <c r="AF54" s="105">
        <v>1</v>
      </c>
      <c r="AG54" s="105">
        <v>0</v>
      </c>
      <c r="AH54" s="6"/>
      <c r="AI54" s="28"/>
      <c r="AJ54" s="5"/>
      <c r="AK54" s="107">
        <v>1</v>
      </c>
      <c r="AL54" s="107" t="s">
        <v>92</v>
      </c>
      <c r="AM54" s="107"/>
      <c r="AN54" s="107" t="s">
        <v>84</v>
      </c>
      <c r="AO54" s="107"/>
      <c r="AP54" s="104" t="s">
        <v>49</v>
      </c>
      <c r="AQ54" s="89" t="s">
        <v>51</v>
      </c>
      <c r="AR54" s="105">
        <v>1</v>
      </c>
      <c r="AS54" s="105">
        <v>0</v>
      </c>
      <c r="AT54" s="6"/>
    </row>
    <row r="55" spans="1:46" ht="15" customHeight="1">
      <c r="A55" s="5"/>
      <c r="B55" s="107"/>
      <c r="C55" s="107"/>
      <c r="D55" s="107"/>
      <c r="E55" s="107"/>
      <c r="F55" s="107"/>
      <c r="G55" s="104"/>
      <c r="H55" s="89" t="s">
        <v>50</v>
      </c>
      <c r="I55" s="105"/>
      <c r="J55" s="105"/>
      <c r="K55" s="6"/>
      <c r="L55" s="28"/>
      <c r="M55" s="5"/>
      <c r="N55" s="107"/>
      <c r="O55" s="114"/>
      <c r="P55" s="114"/>
      <c r="Q55" s="114"/>
      <c r="R55" s="114"/>
      <c r="S55" s="104"/>
      <c r="T55" s="89" t="s">
        <v>114</v>
      </c>
      <c r="U55" s="105"/>
      <c r="V55" s="105"/>
      <c r="W55" s="6"/>
      <c r="X55" s="5"/>
      <c r="Y55" s="107"/>
      <c r="Z55" s="137"/>
      <c r="AA55" s="138"/>
      <c r="AB55" s="107"/>
      <c r="AC55" s="107"/>
      <c r="AD55" s="104"/>
      <c r="AE55" s="89" t="s">
        <v>61</v>
      </c>
      <c r="AF55" s="105"/>
      <c r="AG55" s="105"/>
      <c r="AH55" s="6"/>
      <c r="AI55" s="28"/>
      <c r="AJ55" s="5"/>
      <c r="AK55" s="107"/>
      <c r="AL55" s="107"/>
      <c r="AM55" s="107"/>
      <c r="AN55" s="107"/>
      <c r="AO55" s="107"/>
      <c r="AP55" s="104"/>
      <c r="AQ55" s="89" t="s">
        <v>78</v>
      </c>
      <c r="AR55" s="105"/>
      <c r="AS55" s="105"/>
      <c r="AT55" s="6"/>
    </row>
    <row r="56" spans="1:46" ht="15" customHeight="1">
      <c r="A56" s="5"/>
      <c r="B56" s="107"/>
      <c r="C56" s="107"/>
      <c r="D56" s="107"/>
      <c r="E56" s="107"/>
      <c r="F56" s="107"/>
      <c r="G56" s="104"/>
      <c r="H56" s="84"/>
      <c r="I56" s="105"/>
      <c r="J56" s="105"/>
      <c r="K56" s="6"/>
      <c r="L56" s="28"/>
      <c r="M56" s="5"/>
      <c r="N56" s="107"/>
      <c r="O56" s="114"/>
      <c r="P56" s="114"/>
      <c r="Q56" s="114"/>
      <c r="R56" s="114"/>
      <c r="S56" s="104"/>
      <c r="T56" s="89" t="s">
        <v>113</v>
      </c>
      <c r="U56" s="105"/>
      <c r="V56" s="105"/>
      <c r="W56" s="6"/>
      <c r="X56" s="5"/>
      <c r="Y56" s="107"/>
      <c r="Z56" s="139"/>
      <c r="AA56" s="140"/>
      <c r="AB56" s="107"/>
      <c r="AC56" s="107"/>
      <c r="AD56" s="104"/>
      <c r="AE56" s="89"/>
      <c r="AF56" s="105"/>
      <c r="AG56" s="105"/>
      <c r="AH56" s="6"/>
      <c r="AI56" s="28"/>
      <c r="AJ56" s="5"/>
      <c r="AK56" s="107"/>
      <c r="AL56" s="107"/>
      <c r="AM56" s="107"/>
      <c r="AN56" s="107"/>
      <c r="AO56" s="107"/>
      <c r="AP56" s="104"/>
      <c r="AQ56" s="89"/>
      <c r="AR56" s="105"/>
      <c r="AS56" s="105"/>
      <c r="AT56" s="6"/>
    </row>
    <row r="57" spans="1:46" ht="15" customHeight="1">
      <c r="A57" s="5"/>
      <c r="B57" s="107">
        <v>2</v>
      </c>
      <c r="C57" s="107" t="s">
        <v>48</v>
      </c>
      <c r="D57" s="107"/>
      <c r="E57" s="107" t="s">
        <v>74</v>
      </c>
      <c r="F57" s="107"/>
      <c r="G57" s="104" t="s">
        <v>49</v>
      </c>
      <c r="H57" s="89" t="s">
        <v>59</v>
      </c>
      <c r="I57" s="105">
        <v>1</v>
      </c>
      <c r="J57" s="105">
        <v>0</v>
      </c>
      <c r="K57" s="6"/>
      <c r="L57" s="28"/>
      <c r="M57" s="5"/>
      <c r="N57" s="107">
        <v>2</v>
      </c>
      <c r="O57" s="107" t="s">
        <v>85</v>
      </c>
      <c r="P57" s="107"/>
      <c r="Q57" s="107" t="s">
        <v>110</v>
      </c>
      <c r="R57" s="107"/>
      <c r="S57" s="104" t="s">
        <v>49</v>
      </c>
      <c r="T57" s="89" t="s">
        <v>98</v>
      </c>
      <c r="U57" s="105">
        <v>1</v>
      </c>
      <c r="V57" s="105">
        <v>0</v>
      </c>
      <c r="W57" s="6"/>
      <c r="X57" s="5"/>
      <c r="Y57" s="107">
        <v>2</v>
      </c>
      <c r="Z57" s="135" t="s">
        <v>48</v>
      </c>
      <c r="AA57" s="136"/>
      <c r="AB57" s="107" t="s">
        <v>110</v>
      </c>
      <c r="AC57" s="107"/>
      <c r="AD57" s="104" t="s">
        <v>49</v>
      </c>
      <c r="AE57" s="89" t="s">
        <v>55</v>
      </c>
      <c r="AF57" s="105">
        <v>1</v>
      </c>
      <c r="AG57" s="105">
        <v>0</v>
      </c>
      <c r="AH57" s="6"/>
      <c r="AI57" s="28"/>
      <c r="AJ57" s="5"/>
      <c r="AK57" s="107">
        <v>2</v>
      </c>
      <c r="AL57" s="107" t="s">
        <v>74</v>
      </c>
      <c r="AM57" s="107"/>
      <c r="AN57" s="107" t="s">
        <v>83</v>
      </c>
      <c r="AO57" s="107"/>
      <c r="AP57" s="104" t="s">
        <v>49</v>
      </c>
      <c r="AQ57" s="89" t="s">
        <v>51</v>
      </c>
      <c r="AR57" s="105">
        <v>1</v>
      </c>
      <c r="AS57" s="105">
        <v>0</v>
      </c>
      <c r="AT57" s="6"/>
    </row>
    <row r="58" spans="1:46" ht="15" customHeight="1">
      <c r="A58" s="5"/>
      <c r="B58" s="107"/>
      <c r="C58" s="107"/>
      <c r="D58" s="107"/>
      <c r="E58" s="107"/>
      <c r="F58" s="107"/>
      <c r="G58" s="104"/>
      <c r="H58" s="89" t="s">
        <v>52</v>
      </c>
      <c r="I58" s="105"/>
      <c r="J58" s="105"/>
      <c r="K58" s="6"/>
      <c r="L58" s="28"/>
      <c r="M58" s="5"/>
      <c r="N58" s="107"/>
      <c r="O58" s="107"/>
      <c r="P58" s="107"/>
      <c r="Q58" s="107"/>
      <c r="R58" s="107"/>
      <c r="S58" s="104"/>
      <c r="T58" s="89" t="s">
        <v>78</v>
      </c>
      <c r="U58" s="105"/>
      <c r="V58" s="105"/>
      <c r="W58" s="6"/>
      <c r="X58" s="5"/>
      <c r="Y58" s="107"/>
      <c r="Z58" s="137"/>
      <c r="AA58" s="138"/>
      <c r="AB58" s="107"/>
      <c r="AC58" s="107"/>
      <c r="AD58" s="104"/>
      <c r="AE58" s="89" t="s">
        <v>78</v>
      </c>
      <c r="AF58" s="105"/>
      <c r="AG58" s="105"/>
      <c r="AH58" s="6"/>
      <c r="AI58" s="28"/>
      <c r="AJ58" s="5"/>
      <c r="AK58" s="107"/>
      <c r="AL58" s="107"/>
      <c r="AM58" s="107"/>
      <c r="AN58" s="107"/>
      <c r="AO58" s="107"/>
      <c r="AP58" s="104"/>
      <c r="AQ58" s="89" t="s">
        <v>52</v>
      </c>
      <c r="AR58" s="105"/>
      <c r="AS58" s="105"/>
      <c r="AT58" s="6"/>
    </row>
    <row r="59" spans="1:46" ht="15" customHeight="1">
      <c r="A59" s="5"/>
      <c r="B59" s="107"/>
      <c r="C59" s="107"/>
      <c r="D59" s="107"/>
      <c r="E59" s="107"/>
      <c r="F59" s="107"/>
      <c r="G59" s="104"/>
      <c r="H59" s="89"/>
      <c r="I59" s="105"/>
      <c r="J59" s="105"/>
      <c r="K59" s="6"/>
      <c r="L59" s="28"/>
      <c r="M59" s="5"/>
      <c r="N59" s="107"/>
      <c r="O59" s="107"/>
      <c r="P59" s="107"/>
      <c r="Q59" s="107"/>
      <c r="R59" s="107"/>
      <c r="S59" s="104"/>
      <c r="T59" s="89"/>
      <c r="U59" s="105"/>
      <c r="V59" s="105"/>
      <c r="W59" s="6"/>
      <c r="X59" s="5"/>
      <c r="Y59" s="107"/>
      <c r="Z59" s="139"/>
      <c r="AA59" s="140"/>
      <c r="AB59" s="107"/>
      <c r="AC59" s="107"/>
      <c r="AD59" s="104"/>
      <c r="AE59" s="89"/>
      <c r="AF59" s="105"/>
      <c r="AG59" s="105"/>
      <c r="AH59" s="6"/>
      <c r="AI59" s="28"/>
      <c r="AJ59" s="5"/>
      <c r="AK59" s="107"/>
      <c r="AL59" s="107"/>
      <c r="AM59" s="107"/>
      <c r="AN59" s="107"/>
      <c r="AO59" s="107"/>
      <c r="AP59" s="104"/>
      <c r="AQ59" s="89"/>
      <c r="AR59" s="105"/>
      <c r="AS59" s="105"/>
      <c r="AT59" s="6"/>
    </row>
    <row r="60" spans="1:46" ht="15" customHeight="1">
      <c r="A60" s="5"/>
      <c r="B60" s="104" t="s">
        <v>1</v>
      </c>
      <c r="C60" s="106" t="s">
        <v>100</v>
      </c>
      <c r="D60" s="106"/>
      <c r="E60" s="106" t="s">
        <v>96</v>
      </c>
      <c r="F60" s="106"/>
      <c r="G60" s="104" t="s">
        <v>49</v>
      </c>
      <c r="H60" s="89" t="s">
        <v>56</v>
      </c>
      <c r="I60" s="105">
        <v>1</v>
      </c>
      <c r="J60" s="105">
        <v>0</v>
      </c>
      <c r="K60" s="6"/>
      <c r="L60" s="28"/>
      <c r="M60" s="5"/>
      <c r="N60" s="104" t="s">
        <v>1</v>
      </c>
      <c r="O60" s="106" t="s">
        <v>89</v>
      </c>
      <c r="P60" s="106"/>
      <c r="Q60" s="106" t="s">
        <v>93</v>
      </c>
      <c r="R60" s="106"/>
      <c r="S60" s="104" t="s">
        <v>60</v>
      </c>
      <c r="T60" s="89" t="s">
        <v>115</v>
      </c>
      <c r="U60" s="105">
        <v>0</v>
      </c>
      <c r="V60" s="105">
        <v>1</v>
      </c>
      <c r="W60" s="6"/>
      <c r="X60" s="5"/>
      <c r="Y60" s="104" t="s">
        <v>1</v>
      </c>
      <c r="Z60" s="141" t="s">
        <v>117</v>
      </c>
      <c r="AA60" s="142"/>
      <c r="AB60" s="106" t="s">
        <v>120</v>
      </c>
      <c r="AC60" s="106"/>
      <c r="AD60" s="104" t="s">
        <v>49</v>
      </c>
      <c r="AE60" s="89" t="s">
        <v>55</v>
      </c>
      <c r="AF60" s="105">
        <v>1</v>
      </c>
      <c r="AG60" s="105">
        <v>0</v>
      </c>
      <c r="AH60" s="6"/>
      <c r="AI60" s="28"/>
      <c r="AJ60" s="5"/>
      <c r="AK60" s="104" t="s">
        <v>1</v>
      </c>
      <c r="AL60" s="106" t="s">
        <v>96</v>
      </c>
      <c r="AM60" s="106"/>
      <c r="AN60" s="106" t="s">
        <v>87</v>
      </c>
      <c r="AO60" s="106"/>
      <c r="AP60" s="104" t="s">
        <v>49</v>
      </c>
      <c r="AQ60" s="89" t="s">
        <v>63</v>
      </c>
      <c r="AR60" s="105">
        <v>1</v>
      </c>
      <c r="AS60" s="105">
        <v>0</v>
      </c>
      <c r="AT60" s="6"/>
    </row>
    <row r="61" spans="1:46" ht="15" customHeight="1">
      <c r="A61" s="5"/>
      <c r="B61" s="104"/>
      <c r="C61" s="106"/>
      <c r="D61" s="106"/>
      <c r="E61" s="106"/>
      <c r="F61" s="106"/>
      <c r="G61" s="104"/>
      <c r="H61" s="89" t="s">
        <v>61</v>
      </c>
      <c r="I61" s="105"/>
      <c r="J61" s="105"/>
      <c r="K61" s="6"/>
      <c r="L61" s="28"/>
      <c r="M61" s="5"/>
      <c r="N61" s="104"/>
      <c r="O61" s="106"/>
      <c r="P61" s="106"/>
      <c r="Q61" s="106"/>
      <c r="R61" s="106"/>
      <c r="S61" s="104"/>
      <c r="T61" s="89" t="s">
        <v>68</v>
      </c>
      <c r="U61" s="105"/>
      <c r="V61" s="105"/>
      <c r="W61" s="6"/>
      <c r="X61" s="5"/>
      <c r="Y61" s="104"/>
      <c r="Z61" s="143"/>
      <c r="AA61" s="144"/>
      <c r="AB61" s="106"/>
      <c r="AC61" s="106"/>
      <c r="AD61" s="104"/>
      <c r="AE61" s="89" t="s">
        <v>57</v>
      </c>
      <c r="AF61" s="105"/>
      <c r="AG61" s="105"/>
      <c r="AH61" s="6"/>
      <c r="AI61" s="28"/>
      <c r="AJ61" s="5"/>
      <c r="AK61" s="104"/>
      <c r="AL61" s="106"/>
      <c r="AM61" s="106"/>
      <c r="AN61" s="106"/>
      <c r="AO61" s="106"/>
      <c r="AP61" s="104"/>
      <c r="AQ61" s="89" t="s">
        <v>79</v>
      </c>
      <c r="AR61" s="105"/>
      <c r="AS61" s="105"/>
      <c r="AT61" s="6"/>
    </row>
    <row r="62" spans="1:46" ht="15" customHeight="1">
      <c r="A62" s="5"/>
      <c r="B62" s="104"/>
      <c r="C62" s="106"/>
      <c r="D62" s="106"/>
      <c r="E62" s="106"/>
      <c r="F62" s="106"/>
      <c r="G62" s="104"/>
      <c r="H62" s="84"/>
      <c r="I62" s="105"/>
      <c r="J62" s="105"/>
      <c r="K62" s="6"/>
      <c r="L62" s="28"/>
      <c r="M62" s="5"/>
      <c r="N62" s="104"/>
      <c r="O62" s="106"/>
      <c r="P62" s="106"/>
      <c r="Q62" s="106"/>
      <c r="R62" s="106"/>
      <c r="S62" s="104"/>
      <c r="T62" s="81"/>
      <c r="U62" s="105"/>
      <c r="V62" s="105"/>
      <c r="W62" s="6"/>
      <c r="X62" s="5"/>
      <c r="Y62" s="104"/>
      <c r="Z62" s="145"/>
      <c r="AA62" s="146"/>
      <c r="AB62" s="106"/>
      <c r="AC62" s="106"/>
      <c r="AD62" s="104"/>
      <c r="AE62" s="89"/>
      <c r="AF62" s="105"/>
      <c r="AG62" s="105"/>
      <c r="AH62" s="6"/>
      <c r="AI62" s="28"/>
      <c r="AJ62" s="5"/>
      <c r="AK62" s="104"/>
      <c r="AL62" s="106"/>
      <c r="AM62" s="106"/>
      <c r="AN62" s="106"/>
      <c r="AO62" s="106"/>
      <c r="AP62" s="104"/>
      <c r="AQ62" s="89"/>
      <c r="AR62" s="105"/>
      <c r="AS62" s="105"/>
      <c r="AT62" s="6"/>
    </row>
    <row r="63" spans="1:46" ht="15" customHeight="1">
      <c r="A63" s="5"/>
      <c r="B63" s="107">
        <v>4</v>
      </c>
      <c r="C63" s="106" t="s">
        <v>76</v>
      </c>
      <c r="D63" s="106"/>
      <c r="E63" s="106" t="s">
        <v>107</v>
      </c>
      <c r="F63" s="106"/>
      <c r="G63" s="104" t="s">
        <v>49</v>
      </c>
      <c r="H63" s="89" t="s">
        <v>52</v>
      </c>
      <c r="I63" s="105">
        <v>1</v>
      </c>
      <c r="J63" s="105">
        <v>0</v>
      </c>
      <c r="K63" s="6"/>
      <c r="L63" s="28"/>
      <c r="M63" s="5"/>
      <c r="N63" s="107">
        <v>4</v>
      </c>
      <c r="O63" s="106" t="s">
        <v>112</v>
      </c>
      <c r="P63" s="106"/>
      <c r="Q63" s="106" t="s">
        <v>95</v>
      </c>
      <c r="R63" s="106"/>
      <c r="S63" s="104" t="s">
        <v>49</v>
      </c>
      <c r="T63" s="89" t="s">
        <v>56</v>
      </c>
      <c r="U63" s="105">
        <v>1</v>
      </c>
      <c r="V63" s="105">
        <v>0</v>
      </c>
      <c r="W63" s="6"/>
      <c r="X63" s="5"/>
      <c r="Y63" s="107">
        <v>4</v>
      </c>
      <c r="Z63" s="141" t="s">
        <v>101</v>
      </c>
      <c r="AA63" s="142"/>
      <c r="AB63" s="106" t="s">
        <v>119</v>
      </c>
      <c r="AC63" s="106"/>
      <c r="AD63" s="104" t="s">
        <v>49</v>
      </c>
      <c r="AE63" s="89" t="s">
        <v>55</v>
      </c>
      <c r="AF63" s="105">
        <v>1</v>
      </c>
      <c r="AG63" s="105">
        <v>0</v>
      </c>
      <c r="AH63" s="6"/>
      <c r="AI63" s="28"/>
      <c r="AJ63" s="5"/>
      <c r="AK63" s="107">
        <v>4</v>
      </c>
      <c r="AL63" s="106" t="s">
        <v>107</v>
      </c>
      <c r="AM63" s="106"/>
      <c r="AN63" s="106" t="s">
        <v>86</v>
      </c>
      <c r="AO63" s="106"/>
      <c r="AP63" s="104" t="s">
        <v>49</v>
      </c>
      <c r="AQ63" s="89" t="s">
        <v>51</v>
      </c>
      <c r="AR63" s="105">
        <v>1</v>
      </c>
      <c r="AS63" s="105">
        <v>0</v>
      </c>
      <c r="AT63" s="6"/>
    </row>
    <row r="64" spans="1:46" ht="15" customHeight="1">
      <c r="A64" s="5"/>
      <c r="B64" s="107"/>
      <c r="C64" s="106"/>
      <c r="D64" s="106"/>
      <c r="E64" s="106"/>
      <c r="F64" s="106"/>
      <c r="G64" s="104"/>
      <c r="H64" s="89" t="s">
        <v>61</v>
      </c>
      <c r="I64" s="105"/>
      <c r="J64" s="105"/>
      <c r="K64" s="6"/>
      <c r="L64" s="28"/>
      <c r="M64" s="5"/>
      <c r="N64" s="107"/>
      <c r="O64" s="106"/>
      <c r="P64" s="106"/>
      <c r="Q64" s="106"/>
      <c r="R64" s="106"/>
      <c r="S64" s="104"/>
      <c r="T64" s="89" t="s">
        <v>52</v>
      </c>
      <c r="U64" s="105"/>
      <c r="V64" s="105"/>
      <c r="W64" s="6"/>
      <c r="X64" s="5"/>
      <c r="Y64" s="107"/>
      <c r="Z64" s="143"/>
      <c r="AA64" s="144"/>
      <c r="AB64" s="106"/>
      <c r="AC64" s="106"/>
      <c r="AD64" s="104"/>
      <c r="AE64" s="89" t="s">
        <v>52</v>
      </c>
      <c r="AF64" s="105"/>
      <c r="AG64" s="105"/>
      <c r="AH64" s="6"/>
      <c r="AI64" s="28"/>
      <c r="AJ64" s="5"/>
      <c r="AK64" s="107"/>
      <c r="AL64" s="106"/>
      <c r="AM64" s="106"/>
      <c r="AN64" s="106"/>
      <c r="AO64" s="106"/>
      <c r="AP64" s="104"/>
      <c r="AQ64" s="89" t="s">
        <v>51</v>
      </c>
      <c r="AR64" s="105"/>
      <c r="AS64" s="105"/>
      <c r="AT64" s="6"/>
    </row>
    <row r="65" spans="1:46" ht="15" customHeight="1">
      <c r="A65" s="5"/>
      <c r="B65" s="107"/>
      <c r="C65" s="106"/>
      <c r="D65" s="106"/>
      <c r="E65" s="106"/>
      <c r="F65" s="106"/>
      <c r="G65" s="104"/>
      <c r="H65" s="87"/>
      <c r="I65" s="105"/>
      <c r="J65" s="105"/>
      <c r="K65" s="6"/>
      <c r="L65" s="28"/>
      <c r="M65" s="5"/>
      <c r="N65" s="107"/>
      <c r="O65" s="106"/>
      <c r="P65" s="106"/>
      <c r="Q65" s="106"/>
      <c r="R65" s="106"/>
      <c r="S65" s="104"/>
      <c r="T65" s="84"/>
      <c r="U65" s="105"/>
      <c r="V65" s="105"/>
      <c r="W65" s="6"/>
      <c r="X65" s="5"/>
      <c r="Y65" s="107"/>
      <c r="Z65" s="145"/>
      <c r="AA65" s="146"/>
      <c r="AB65" s="106"/>
      <c r="AC65" s="106"/>
      <c r="AD65" s="104"/>
      <c r="AE65" s="89"/>
      <c r="AF65" s="105"/>
      <c r="AG65" s="105"/>
      <c r="AH65" s="6"/>
      <c r="AI65" s="28"/>
      <c r="AJ65" s="5"/>
      <c r="AK65" s="107"/>
      <c r="AL65" s="106"/>
      <c r="AM65" s="106"/>
      <c r="AN65" s="106"/>
      <c r="AO65" s="106"/>
      <c r="AP65" s="104"/>
      <c r="AQ65" s="89"/>
      <c r="AR65" s="105"/>
      <c r="AS65" s="105"/>
      <c r="AT65" s="6"/>
    </row>
    <row r="66" spans="1:46" ht="15" customHeight="1">
      <c r="A66" s="5"/>
      <c r="B66" s="104" t="s">
        <v>2</v>
      </c>
      <c r="C66" s="106" t="s">
        <v>102</v>
      </c>
      <c r="D66" s="106"/>
      <c r="E66" s="106" t="s">
        <v>97</v>
      </c>
      <c r="F66" s="106"/>
      <c r="G66" s="104" t="s">
        <v>49</v>
      </c>
      <c r="H66" s="89" t="s">
        <v>55</v>
      </c>
      <c r="I66" s="105">
        <v>1</v>
      </c>
      <c r="J66" s="105">
        <v>0</v>
      </c>
      <c r="K66" s="6"/>
      <c r="L66" s="28"/>
      <c r="M66" s="5"/>
      <c r="N66" s="104" t="s">
        <v>2</v>
      </c>
      <c r="O66" s="106" t="s">
        <v>73</v>
      </c>
      <c r="P66" s="106"/>
      <c r="Q66" s="106" t="s">
        <v>111</v>
      </c>
      <c r="R66" s="106"/>
      <c r="S66" s="104" t="s">
        <v>49</v>
      </c>
      <c r="T66" s="89" t="s">
        <v>64</v>
      </c>
      <c r="U66" s="105">
        <v>1</v>
      </c>
      <c r="V66" s="105">
        <v>0</v>
      </c>
      <c r="W66" s="6"/>
      <c r="X66" s="5"/>
      <c r="Y66" s="104" t="s">
        <v>2</v>
      </c>
      <c r="Z66" s="141" t="s">
        <v>118</v>
      </c>
      <c r="AA66" s="142"/>
      <c r="AB66" s="106" t="s">
        <v>111</v>
      </c>
      <c r="AC66" s="106"/>
      <c r="AD66" s="104" t="s">
        <v>49</v>
      </c>
      <c r="AE66" s="89" t="s">
        <v>58</v>
      </c>
      <c r="AF66" s="105">
        <v>1</v>
      </c>
      <c r="AG66" s="105">
        <v>0</v>
      </c>
      <c r="AH66" s="6"/>
      <c r="AI66" s="28"/>
      <c r="AJ66" s="5"/>
      <c r="AK66" s="104" t="s">
        <v>2</v>
      </c>
      <c r="AL66" s="106" t="s">
        <v>97</v>
      </c>
      <c r="AM66" s="106"/>
      <c r="AN66" s="106" t="s">
        <v>88</v>
      </c>
      <c r="AO66" s="106"/>
      <c r="AP66" s="104" t="s">
        <v>49</v>
      </c>
      <c r="AQ66" s="89" t="s">
        <v>59</v>
      </c>
      <c r="AR66" s="105">
        <v>1</v>
      </c>
      <c r="AS66" s="105">
        <v>0</v>
      </c>
      <c r="AT66" s="6"/>
    </row>
    <row r="67" spans="1:46" ht="15" customHeight="1">
      <c r="A67" s="5"/>
      <c r="B67" s="104"/>
      <c r="C67" s="106"/>
      <c r="D67" s="106"/>
      <c r="E67" s="106"/>
      <c r="F67" s="106"/>
      <c r="G67" s="104"/>
      <c r="H67" s="89" t="s">
        <v>52</v>
      </c>
      <c r="I67" s="105"/>
      <c r="J67" s="105"/>
      <c r="K67" s="6"/>
      <c r="L67" s="28"/>
      <c r="M67" s="5"/>
      <c r="N67" s="104"/>
      <c r="O67" s="106"/>
      <c r="P67" s="106"/>
      <c r="Q67" s="106"/>
      <c r="R67" s="106"/>
      <c r="S67" s="104"/>
      <c r="T67" s="89" t="s">
        <v>98</v>
      </c>
      <c r="U67" s="105"/>
      <c r="V67" s="105"/>
      <c r="W67" s="6"/>
      <c r="X67" s="5"/>
      <c r="Y67" s="104"/>
      <c r="Z67" s="143"/>
      <c r="AA67" s="144"/>
      <c r="AB67" s="106"/>
      <c r="AC67" s="106"/>
      <c r="AD67" s="104"/>
      <c r="AE67" s="89" t="s">
        <v>57</v>
      </c>
      <c r="AF67" s="105"/>
      <c r="AG67" s="105"/>
      <c r="AH67" s="6"/>
      <c r="AI67" s="28"/>
      <c r="AJ67" s="5"/>
      <c r="AK67" s="104"/>
      <c r="AL67" s="106"/>
      <c r="AM67" s="106"/>
      <c r="AN67" s="106"/>
      <c r="AO67" s="106"/>
      <c r="AP67" s="104"/>
      <c r="AQ67" s="89" t="s">
        <v>61</v>
      </c>
      <c r="AR67" s="105"/>
      <c r="AS67" s="105"/>
      <c r="AT67" s="6"/>
    </row>
    <row r="68" spans="1:46" ht="15" customHeight="1">
      <c r="A68" s="5"/>
      <c r="B68" s="104"/>
      <c r="C68" s="106"/>
      <c r="D68" s="106"/>
      <c r="E68" s="106"/>
      <c r="F68" s="106"/>
      <c r="G68" s="104"/>
      <c r="H68" s="87"/>
      <c r="I68" s="105"/>
      <c r="J68" s="105"/>
      <c r="K68" s="6"/>
      <c r="L68" s="28"/>
      <c r="M68" s="5"/>
      <c r="N68" s="104"/>
      <c r="O68" s="106"/>
      <c r="P68" s="106"/>
      <c r="Q68" s="106"/>
      <c r="R68" s="106"/>
      <c r="S68" s="104"/>
      <c r="T68" s="86"/>
      <c r="U68" s="105"/>
      <c r="V68" s="105"/>
      <c r="W68" s="6"/>
      <c r="X68" s="5"/>
      <c r="Y68" s="104"/>
      <c r="Z68" s="145"/>
      <c r="AA68" s="146"/>
      <c r="AB68" s="106"/>
      <c r="AC68" s="106"/>
      <c r="AD68" s="104"/>
      <c r="AE68" s="89"/>
      <c r="AF68" s="105"/>
      <c r="AG68" s="105"/>
      <c r="AH68" s="6"/>
      <c r="AI68" s="28"/>
      <c r="AJ68" s="5"/>
      <c r="AK68" s="104"/>
      <c r="AL68" s="106"/>
      <c r="AM68" s="106"/>
      <c r="AN68" s="106"/>
      <c r="AO68" s="106"/>
      <c r="AP68" s="104"/>
      <c r="AQ68" s="89"/>
      <c r="AR68" s="105"/>
      <c r="AS68" s="105"/>
      <c r="AT68" s="6"/>
    </row>
    <row r="69" spans="1:46" ht="15" customHeight="1">
      <c r="A69" s="5"/>
      <c r="B69" s="8"/>
      <c r="C69" s="8"/>
      <c r="D69" s="8"/>
      <c r="E69" s="93" t="s">
        <v>13</v>
      </c>
      <c r="F69" s="93"/>
      <c r="G69" s="42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10:0</v>
      </c>
      <c r="H69" s="26"/>
      <c r="I69" s="42">
        <f>SUM(I54:I68)</f>
        <v>5</v>
      </c>
      <c r="J69" s="42">
        <f>SUM(J54:J68)</f>
        <v>0</v>
      </c>
      <c r="K69" s="6"/>
      <c r="L69" s="28"/>
      <c r="M69" s="5"/>
      <c r="N69" s="8"/>
      <c r="O69" s="8"/>
      <c r="P69" s="8"/>
      <c r="Q69" s="93" t="s">
        <v>13</v>
      </c>
      <c r="R69" s="93"/>
      <c r="S69" s="42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8:3</v>
      </c>
      <c r="T69" s="26"/>
      <c r="U69" s="42">
        <f>SUM(U54:U68)</f>
        <v>4</v>
      </c>
      <c r="V69" s="42">
        <f>SUM(V54:V68)</f>
        <v>1</v>
      </c>
      <c r="W69" s="6"/>
      <c r="X69" s="5"/>
      <c r="Y69" s="8"/>
      <c r="Z69" s="8"/>
      <c r="AA69" s="8"/>
      <c r="AB69" s="93" t="s">
        <v>13</v>
      </c>
      <c r="AC69" s="93"/>
      <c r="AD69" s="42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10:0</v>
      </c>
      <c r="AE69" s="26"/>
      <c r="AF69" s="42">
        <f>SUM(AF54:AF68)</f>
        <v>5</v>
      </c>
      <c r="AG69" s="42">
        <f>SUM(AG54:AG68)</f>
        <v>0</v>
      </c>
      <c r="AH69" s="6"/>
      <c r="AI69" s="28"/>
      <c r="AJ69" s="5"/>
      <c r="AK69" s="8"/>
      <c r="AL69" s="8"/>
      <c r="AM69" s="8"/>
      <c r="AN69" s="93" t="s">
        <v>13</v>
      </c>
      <c r="AO69" s="93"/>
      <c r="AP69" s="42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10:0</v>
      </c>
      <c r="AQ69" s="26"/>
      <c r="AR69" s="42">
        <f>SUM(AR54:AR68)</f>
        <v>5</v>
      </c>
      <c r="AS69" s="42">
        <f>SUM(AS54:AS68)</f>
        <v>0</v>
      </c>
      <c r="AT69" s="6"/>
    </row>
    <row r="70" spans="1:46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S70" s="8"/>
      <c r="AT70" s="6"/>
    </row>
    <row r="71" spans="1:46" ht="15" customHeight="1">
      <c r="A71" s="5"/>
      <c r="B71" s="8"/>
      <c r="C71" s="8"/>
      <c r="D71" s="8"/>
      <c r="E71" s="94" t="str">
        <f>IF(I69&gt;J69,C52,E52)</f>
        <v>КузГТУ</v>
      </c>
      <c r="F71" s="95"/>
      <c r="G71" s="96"/>
      <c r="H71" s="8"/>
      <c r="I71" s="8"/>
      <c r="J71" s="100" t="str">
        <f>VALUE(MAX(I69:J69))&amp;":"&amp;VALUE(MIN(I69:J69))</f>
        <v>5:0</v>
      </c>
      <c r="K71" s="6"/>
      <c r="L71" s="28"/>
      <c r="M71" s="5"/>
      <c r="N71" s="8"/>
      <c r="O71" s="8"/>
      <c r="P71" s="8"/>
      <c r="Q71" s="94" t="str">
        <f>IF(U69&gt;V69,O52,Q52)</f>
        <v>КемГУ</v>
      </c>
      <c r="R71" s="95"/>
      <c r="S71" s="96"/>
      <c r="T71" s="8"/>
      <c r="U71" s="8"/>
      <c r="V71" s="100" t="str">
        <f>VALUE(MAX(U69:V69))&amp;":"&amp;VALUE(MIN(U69:V69))</f>
        <v>4:1</v>
      </c>
      <c r="W71" s="6"/>
      <c r="X71" s="5"/>
      <c r="Y71" s="8"/>
      <c r="Z71" s="8"/>
      <c r="AA71" s="8"/>
      <c r="AB71" s="94" t="str">
        <f>IF(AF69&gt;AG69,Z52,AB52)</f>
        <v>КузГТУ</v>
      </c>
      <c r="AC71" s="95"/>
      <c r="AD71" s="96"/>
      <c r="AE71" s="8"/>
      <c r="AF71" s="8"/>
      <c r="AG71" s="100" t="str">
        <f>VALUE(MAX(AF69:AG69))&amp;":"&amp;VALUE(MIN(AF69:AG69))</f>
        <v>5:0</v>
      </c>
      <c r="AH71" s="6"/>
      <c r="AI71" s="28"/>
      <c r="AJ71" s="5"/>
      <c r="AK71" s="8"/>
      <c r="AL71" s="8"/>
      <c r="AM71" s="8"/>
      <c r="AN71" s="94" t="str">
        <f>IF(AR69&gt;AS69,AL52,AN52)</f>
        <v>КузГСХА</v>
      </c>
      <c r="AO71" s="95"/>
      <c r="AP71" s="96"/>
      <c r="AQ71" s="8"/>
      <c r="AR71" s="8"/>
      <c r="AS71" s="100" t="str">
        <f>VALUE(MAX(AR69:AS69))&amp;":"&amp;VALUE(MIN(AR69:AS69))</f>
        <v>5:0</v>
      </c>
      <c r="AT71" s="6"/>
    </row>
    <row r="72" spans="1:46" ht="15" customHeight="1">
      <c r="A72" s="5"/>
      <c r="B72" s="102" t="s">
        <v>14</v>
      </c>
      <c r="C72" s="102"/>
      <c r="D72" s="102"/>
      <c r="E72" s="97"/>
      <c r="F72" s="98"/>
      <c r="G72" s="99"/>
      <c r="H72" s="103" t="s">
        <v>15</v>
      </c>
      <c r="I72" s="103"/>
      <c r="J72" s="101"/>
      <c r="K72" s="6"/>
      <c r="L72" s="28"/>
      <c r="M72" s="5"/>
      <c r="N72" s="102" t="s">
        <v>14</v>
      </c>
      <c r="O72" s="102"/>
      <c r="P72" s="102"/>
      <c r="Q72" s="97"/>
      <c r="R72" s="98"/>
      <c r="S72" s="99"/>
      <c r="T72" s="103" t="s">
        <v>15</v>
      </c>
      <c r="U72" s="103"/>
      <c r="V72" s="101"/>
      <c r="W72" s="6"/>
      <c r="X72" s="5"/>
      <c r="Y72" s="102" t="s">
        <v>14</v>
      </c>
      <c r="Z72" s="102"/>
      <c r="AA72" s="102"/>
      <c r="AB72" s="97"/>
      <c r="AC72" s="98"/>
      <c r="AD72" s="99"/>
      <c r="AE72" s="103" t="s">
        <v>15</v>
      </c>
      <c r="AF72" s="103"/>
      <c r="AG72" s="101"/>
      <c r="AH72" s="6"/>
      <c r="AI72" s="28"/>
      <c r="AJ72" s="5"/>
      <c r="AK72" s="102" t="s">
        <v>14</v>
      </c>
      <c r="AL72" s="102"/>
      <c r="AM72" s="102"/>
      <c r="AN72" s="97"/>
      <c r="AO72" s="98"/>
      <c r="AP72" s="99"/>
      <c r="AQ72" s="103" t="s">
        <v>15</v>
      </c>
      <c r="AR72" s="103"/>
      <c r="AS72" s="101"/>
      <c r="AT72" s="6"/>
    </row>
    <row r="73" spans="1:46" ht="15" customHeight="1">
      <c r="A73" s="5"/>
      <c r="B73" s="82"/>
      <c r="C73" s="82"/>
      <c r="D73" s="82"/>
      <c r="E73" s="83"/>
      <c r="F73" s="83"/>
      <c r="G73" s="83"/>
      <c r="H73" s="79"/>
      <c r="I73" s="43"/>
      <c r="J73" s="19"/>
      <c r="K73" s="6"/>
      <c r="L73" s="28"/>
      <c r="M73" s="5"/>
      <c r="N73" s="82"/>
      <c r="O73" s="82"/>
      <c r="P73" s="82"/>
      <c r="Q73" s="83"/>
      <c r="R73" s="83"/>
      <c r="S73" s="83"/>
      <c r="T73" s="79"/>
      <c r="U73" s="79"/>
      <c r="V73" s="19"/>
      <c r="W73" s="6"/>
      <c r="X73" s="5"/>
      <c r="Y73" s="88"/>
      <c r="Z73" s="88"/>
      <c r="AA73" s="88"/>
      <c r="AB73" s="83"/>
      <c r="AC73" s="83"/>
      <c r="AD73" s="83"/>
      <c r="AE73" s="91"/>
      <c r="AF73" s="43"/>
      <c r="AG73" s="19"/>
      <c r="AH73" s="6"/>
      <c r="AI73" s="28"/>
      <c r="AJ73" s="5"/>
      <c r="AK73" s="88"/>
      <c r="AL73" s="88"/>
      <c r="AM73" s="88"/>
      <c r="AN73" s="83"/>
      <c r="AO73" s="83"/>
      <c r="AP73" s="83"/>
      <c r="AQ73" s="91"/>
      <c r="AR73" s="91"/>
      <c r="AS73" s="19"/>
      <c r="AT73" s="6"/>
    </row>
    <row r="74" spans="1:46" ht="15" customHeight="1">
      <c r="A74" s="5"/>
      <c r="B74" s="82"/>
      <c r="C74" s="131" t="s">
        <v>3</v>
      </c>
      <c r="D74" s="131"/>
      <c r="E74" s="131"/>
      <c r="F74" s="20"/>
      <c r="G74" s="20"/>
      <c r="H74" s="132" t="str">
        <f>итоговая!$G$16</f>
        <v>Баканов М.В.</v>
      </c>
      <c r="I74" s="132"/>
      <c r="J74" s="19"/>
      <c r="K74" s="6"/>
      <c r="L74" s="28"/>
      <c r="M74" s="5"/>
      <c r="N74" s="82"/>
      <c r="O74" s="131" t="s">
        <v>3</v>
      </c>
      <c r="P74" s="131"/>
      <c r="Q74" s="131"/>
      <c r="R74" s="20"/>
      <c r="S74" s="20"/>
      <c r="T74" s="132" t="str">
        <f>итоговая!$G$16</f>
        <v>Баканов М.В.</v>
      </c>
      <c r="U74" s="132"/>
      <c r="V74" s="19"/>
      <c r="W74" s="6"/>
      <c r="X74" s="5"/>
      <c r="Y74" s="88"/>
      <c r="Z74" s="131" t="s">
        <v>3</v>
      </c>
      <c r="AA74" s="131"/>
      <c r="AB74" s="131"/>
      <c r="AC74" s="20"/>
      <c r="AD74" s="20"/>
      <c r="AE74" s="132" t="str">
        <f>итоговая!$G$16</f>
        <v>Баканов М.В.</v>
      </c>
      <c r="AF74" s="132"/>
      <c r="AG74" s="19"/>
      <c r="AH74" s="6"/>
      <c r="AI74" s="28"/>
      <c r="AJ74" s="5"/>
      <c r="AK74" s="88"/>
      <c r="AL74" s="131" t="s">
        <v>3</v>
      </c>
      <c r="AM74" s="131"/>
      <c r="AN74" s="131"/>
      <c r="AO74" s="20"/>
      <c r="AP74" s="20"/>
      <c r="AQ74" s="132" t="str">
        <f>итоговая!$G$16</f>
        <v>Баканов М.В.</v>
      </c>
      <c r="AR74" s="132"/>
      <c r="AS74" s="19"/>
      <c r="AT74" s="6"/>
    </row>
    <row r="75" spans="1:46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</row>
    <row r="76" spans="1:46" ht="15" customHeight="1" thickBot="1">
      <c r="A76" s="21"/>
      <c r="B76" s="54"/>
      <c r="C76" s="134" t="s">
        <v>40</v>
      </c>
      <c r="D76" s="134"/>
      <c r="E76" s="134"/>
      <c r="F76" s="64"/>
      <c r="G76" s="64"/>
      <c r="H76" s="133" t="str">
        <f>итоговая!$G$18</f>
        <v>Арышева Ю.В.</v>
      </c>
      <c r="I76" s="133"/>
      <c r="J76" s="54"/>
      <c r="K76" s="56"/>
      <c r="L76" s="57"/>
      <c r="M76" s="58"/>
      <c r="N76" s="54"/>
      <c r="O76" s="134" t="s">
        <v>40</v>
      </c>
      <c r="P76" s="134"/>
      <c r="Q76" s="134"/>
      <c r="R76" s="64"/>
      <c r="S76" s="64"/>
      <c r="T76" s="133" t="str">
        <f>итоговая!$G$18</f>
        <v>Арышева Ю.В.</v>
      </c>
      <c r="U76" s="133"/>
      <c r="V76" s="54"/>
      <c r="W76" s="23"/>
      <c r="X76" s="21"/>
      <c r="Y76" s="54"/>
      <c r="Z76" s="134" t="s">
        <v>40</v>
      </c>
      <c r="AA76" s="134"/>
      <c r="AB76" s="134"/>
      <c r="AC76" s="64"/>
      <c r="AD76" s="64"/>
      <c r="AE76" s="133" t="str">
        <f>итоговая!$G$18</f>
        <v>Арышева Ю.В.</v>
      </c>
      <c r="AF76" s="133"/>
      <c r="AG76" s="54"/>
      <c r="AH76" s="56"/>
      <c r="AI76" s="57"/>
      <c r="AJ76" s="58"/>
      <c r="AK76" s="54"/>
      <c r="AL76" s="134" t="s">
        <v>40</v>
      </c>
      <c r="AM76" s="134"/>
      <c r="AN76" s="134"/>
      <c r="AO76" s="64"/>
      <c r="AP76" s="64"/>
      <c r="AQ76" s="133" t="str">
        <f>итоговая!$G$18</f>
        <v>Арышева Ю.В.</v>
      </c>
      <c r="AR76" s="133"/>
      <c r="AS76" s="54"/>
      <c r="AT76" s="23"/>
    </row>
    <row r="77" spans="1:46" ht="15" customHeight="1">
      <c r="A77" s="44" t="s">
        <v>36</v>
      </c>
      <c r="B77" s="124" t="s">
        <v>38</v>
      </c>
      <c r="C77" s="124"/>
      <c r="D77" s="124"/>
      <c r="E77" s="124"/>
      <c r="F77" s="124"/>
      <c r="G77" s="124"/>
      <c r="H77" s="124"/>
      <c r="I77" s="124"/>
      <c r="J77" s="124"/>
      <c r="K77" s="3"/>
      <c r="L77" s="2"/>
      <c r="M77" s="1"/>
      <c r="N77" s="124" t="s">
        <v>38</v>
      </c>
      <c r="O77" s="124"/>
      <c r="P77" s="124"/>
      <c r="Q77" s="124"/>
      <c r="R77" s="124"/>
      <c r="S77" s="124"/>
      <c r="T77" s="124"/>
      <c r="U77" s="124"/>
      <c r="V77" s="124"/>
      <c r="W77" s="3"/>
    </row>
    <row r="78" spans="1:46" ht="15" customHeight="1">
      <c r="A78" s="5"/>
      <c r="B78" s="125" t="s">
        <v>39</v>
      </c>
      <c r="C78" s="125"/>
      <c r="D78" s="125"/>
      <c r="E78" s="125"/>
      <c r="F78" s="125"/>
      <c r="G78" s="125"/>
      <c r="H78" s="125"/>
      <c r="I78" s="125"/>
      <c r="J78" s="125"/>
      <c r="K78" s="6"/>
      <c r="L78" s="28"/>
      <c r="M78" s="5"/>
      <c r="N78" s="125" t="s">
        <v>39</v>
      </c>
      <c r="O78" s="125"/>
      <c r="P78" s="125"/>
      <c r="Q78" s="125"/>
      <c r="R78" s="125"/>
      <c r="S78" s="125"/>
      <c r="T78" s="125"/>
      <c r="U78" s="125"/>
      <c r="V78" s="125"/>
      <c r="W78" s="6"/>
    </row>
    <row r="79" spans="1:46" ht="15" customHeight="1">
      <c r="A79" s="5"/>
      <c r="B79" s="125" t="s">
        <v>16</v>
      </c>
      <c r="C79" s="125"/>
      <c r="D79" s="125"/>
      <c r="E79" s="125"/>
      <c r="F79" s="125"/>
      <c r="G79" s="125"/>
      <c r="H79" s="125"/>
      <c r="I79" s="125"/>
      <c r="J79" s="125"/>
      <c r="K79" s="6"/>
      <c r="L79" s="28"/>
      <c r="M79" s="5"/>
      <c r="N79" s="125" t="s">
        <v>16</v>
      </c>
      <c r="O79" s="125"/>
      <c r="P79" s="125"/>
      <c r="Q79" s="125"/>
      <c r="R79" s="125"/>
      <c r="S79" s="125"/>
      <c r="T79" s="125"/>
      <c r="U79" s="125"/>
      <c r="V79" s="125"/>
      <c r="W79" s="6"/>
    </row>
    <row r="80" spans="1:46" ht="15" customHeight="1">
      <c r="A80" s="5"/>
      <c r="B80" s="66" t="str">
        <f>итоговая!$C$4</f>
        <v>ХХI Универсиада студентов вузов Кузбасса</v>
      </c>
      <c r="C80" s="65"/>
      <c r="D80" s="65"/>
      <c r="E80" s="65"/>
      <c r="F80" s="65"/>
      <c r="G80" s="65"/>
      <c r="H80" s="65"/>
      <c r="I80" s="65"/>
      <c r="J80" s="65"/>
      <c r="K80" s="6"/>
      <c r="L80" s="28"/>
      <c r="M80" s="5"/>
      <c r="N80" s="66" t="str">
        <f>итоговая!$C$4</f>
        <v>ХХI Универсиада студентов вузов Кузбасса</v>
      </c>
      <c r="O80" s="65"/>
      <c r="P80" s="65"/>
      <c r="Q80" s="65"/>
      <c r="R80" s="65"/>
      <c r="S80" s="65"/>
      <c r="T80" s="65"/>
      <c r="U80" s="65"/>
      <c r="V80" s="65"/>
      <c r="W80" s="6"/>
    </row>
    <row r="81" spans="1:23" ht="15" customHeight="1">
      <c r="A81" s="5"/>
      <c r="B81" s="66" t="str">
        <f>итоговая!$C$5</f>
        <v xml:space="preserve">                      (вид спорта - Бадминтон)</v>
      </c>
      <c r="C81" s="65"/>
      <c r="D81" s="65"/>
      <c r="E81" s="65"/>
      <c r="F81" s="65"/>
      <c r="G81" s="65"/>
      <c r="H81" s="65"/>
      <c r="I81" s="65"/>
      <c r="J81" s="65"/>
      <c r="K81" s="6"/>
      <c r="L81" s="28"/>
      <c r="M81" s="5"/>
      <c r="N81" s="66" t="str">
        <f>итоговая!$C$5</f>
        <v xml:space="preserve">                      (вид спорта - Бадминтон)</v>
      </c>
      <c r="O81" s="65"/>
      <c r="P81" s="65"/>
      <c r="Q81" s="65"/>
      <c r="R81" s="65"/>
      <c r="S81" s="65"/>
      <c r="T81" s="65"/>
      <c r="U81" s="65"/>
      <c r="V81" s="65"/>
      <c r="W81" s="6"/>
    </row>
    <row r="82" spans="1:23" ht="15" customHeight="1">
      <c r="A82" s="5"/>
      <c r="B82" s="65"/>
      <c r="C82" s="65"/>
      <c r="D82" s="65"/>
      <c r="E82" s="65"/>
      <c r="F82" s="65"/>
      <c r="G82" s="65"/>
      <c r="H82" s="65"/>
      <c r="I82" s="65"/>
      <c r="J82" s="65"/>
      <c r="K82" s="6"/>
      <c r="L82" s="28"/>
      <c r="M82" s="5"/>
      <c r="N82" s="65"/>
      <c r="O82" s="65"/>
      <c r="P82" s="65"/>
      <c r="Q82" s="65"/>
      <c r="R82" s="65"/>
      <c r="S82" s="65"/>
      <c r="T82" s="65"/>
      <c r="U82" s="65"/>
      <c r="V82" s="65"/>
      <c r="W82" s="6"/>
    </row>
    <row r="83" spans="1:23" ht="15" customHeight="1">
      <c r="A83" s="5"/>
      <c r="B83" s="90"/>
      <c r="C83" s="90"/>
      <c r="D83" s="90"/>
      <c r="E83" s="90"/>
      <c r="F83" s="90"/>
      <c r="G83" s="90"/>
      <c r="H83" s="90"/>
      <c r="I83" s="90"/>
      <c r="J83" s="90"/>
      <c r="K83" s="6"/>
      <c r="L83" s="28"/>
      <c r="M83" s="5"/>
      <c r="N83" s="90"/>
      <c r="O83" s="90"/>
      <c r="P83" s="90"/>
      <c r="Q83" s="90"/>
      <c r="R83" s="90"/>
      <c r="S83" s="90"/>
      <c r="T83" s="90"/>
      <c r="U83" s="90"/>
      <c r="V83" s="90"/>
      <c r="W83" s="6"/>
    </row>
    <row r="84" spans="1:23" ht="15" customHeight="1">
      <c r="A84" s="5"/>
      <c r="B84" s="8"/>
      <c r="C84" s="126" t="s">
        <v>5</v>
      </c>
      <c r="D84" s="126"/>
      <c r="E84" s="126"/>
      <c r="F84" s="126"/>
      <c r="G84" s="126"/>
      <c r="H84" s="126"/>
      <c r="I84" s="126"/>
      <c r="J84" s="8"/>
      <c r="K84" s="6"/>
      <c r="L84" s="28"/>
      <c r="M84" s="5"/>
      <c r="N84" s="8"/>
      <c r="O84" s="126" t="s">
        <v>5</v>
      </c>
      <c r="P84" s="126"/>
      <c r="Q84" s="126"/>
      <c r="R84" s="126"/>
      <c r="S84" s="126"/>
      <c r="T84" s="126"/>
      <c r="U84" s="126"/>
      <c r="V84" s="8"/>
      <c r="W84" s="6"/>
    </row>
    <row r="85" spans="1:23" ht="15" customHeight="1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</row>
    <row r="86" spans="1:23" ht="15" customHeight="1">
      <c r="A86" s="127" t="s">
        <v>6</v>
      </c>
      <c r="B86" s="128"/>
      <c r="C86" s="30">
        <v>5</v>
      </c>
      <c r="D86" s="129" t="s">
        <v>7</v>
      </c>
      <c r="E86" s="103"/>
      <c r="F86" s="128"/>
      <c r="G86" s="31" t="s">
        <v>72</v>
      </c>
      <c r="H86" s="10" t="s">
        <v>8</v>
      </c>
      <c r="I86" s="30" t="s">
        <v>43</v>
      </c>
      <c r="J86" s="11"/>
      <c r="K86" s="6"/>
      <c r="L86" s="28"/>
      <c r="M86" s="127" t="s">
        <v>6</v>
      </c>
      <c r="N86" s="128"/>
      <c r="O86" s="30">
        <v>6</v>
      </c>
      <c r="P86" s="129" t="s">
        <v>7</v>
      </c>
      <c r="Q86" s="103"/>
      <c r="R86" s="128"/>
      <c r="S86" s="31" t="s">
        <v>72</v>
      </c>
      <c r="T86" s="10" t="s">
        <v>8</v>
      </c>
      <c r="U86" s="30" t="s">
        <v>44</v>
      </c>
      <c r="V86" s="11"/>
      <c r="W86" s="6"/>
    </row>
    <row r="87" spans="1:23" ht="15" customHeight="1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2" t="s">
        <v>9</v>
      </c>
      <c r="B88" s="13"/>
      <c r="C88" s="59">
        <v>0.57638888888888895</v>
      </c>
      <c r="D88" s="115" t="s">
        <v>10</v>
      </c>
      <c r="E88" s="116"/>
      <c r="F88" s="117"/>
      <c r="G88" s="59"/>
      <c r="H88" s="10"/>
      <c r="I88" s="13"/>
      <c r="J88" s="24"/>
      <c r="K88" s="6"/>
      <c r="L88" s="28"/>
      <c r="M88" s="12" t="s">
        <v>9</v>
      </c>
      <c r="N88" s="13"/>
      <c r="O88" s="59">
        <v>0.57638888888888895</v>
      </c>
      <c r="P88" s="115" t="s">
        <v>10</v>
      </c>
      <c r="Q88" s="116"/>
      <c r="R88" s="117"/>
      <c r="S88" s="59"/>
      <c r="T88" s="10"/>
      <c r="U88" s="13"/>
      <c r="V88" s="24"/>
      <c r="W88" s="6"/>
    </row>
    <row r="89" spans="1:23" ht="15" customHeight="1">
      <c r="A89" s="5"/>
      <c r="B89" s="13"/>
      <c r="C89" s="14"/>
      <c r="D89" s="15"/>
      <c r="E89" s="88"/>
      <c r="F89" s="88"/>
      <c r="G89" s="11"/>
      <c r="H89" s="88"/>
      <c r="I89" s="88"/>
      <c r="J89" s="17"/>
      <c r="K89" s="6"/>
      <c r="L89" s="28"/>
      <c r="M89" s="5"/>
      <c r="N89" s="13"/>
      <c r="O89" s="14"/>
      <c r="P89" s="15"/>
      <c r="Q89" s="88"/>
      <c r="R89" s="88"/>
      <c r="S89" s="11"/>
      <c r="T89" s="88"/>
      <c r="U89" s="88"/>
      <c r="V89" s="17"/>
      <c r="W89" s="6"/>
    </row>
    <row r="90" spans="1:23" ht="15" customHeight="1">
      <c r="A90" s="5"/>
      <c r="B90" s="118" t="s">
        <v>0</v>
      </c>
      <c r="C90" s="120" t="s">
        <v>20</v>
      </c>
      <c r="D90" s="121"/>
      <c r="E90" s="120" t="s">
        <v>45</v>
      </c>
      <c r="F90" s="121"/>
      <c r="G90" s="108" t="s">
        <v>11</v>
      </c>
      <c r="H90" s="108" t="s">
        <v>12</v>
      </c>
      <c r="I90" s="110" t="s">
        <v>4</v>
      </c>
      <c r="J90" s="111"/>
      <c r="K90" s="6"/>
      <c r="L90" s="28"/>
      <c r="M90" s="5"/>
      <c r="N90" s="118" t="s">
        <v>0</v>
      </c>
      <c r="O90" s="120" t="s">
        <v>42</v>
      </c>
      <c r="P90" s="121"/>
      <c r="Q90" s="120" t="s">
        <v>82</v>
      </c>
      <c r="R90" s="121"/>
      <c r="S90" s="108" t="s">
        <v>11</v>
      </c>
      <c r="T90" s="108" t="s">
        <v>12</v>
      </c>
      <c r="U90" s="110" t="s">
        <v>4</v>
      </c>
      <c r="V90" s="111"/>
      <c r="W90" s="6"/>
    </row>
    <row r="91" spans="1:23" ht="15" customHeight="1">
      <c r="A91" s="5"/>
      <c r="B91" s="119"/>
      <c r="C91" s="122"/>
      <c r="D91" s="123"/>
      <c r="E91" s="122"/>
      <c r="F91" s="123"/>
      <c r="G91" s="109"/>
      <c r="H91" s="109"/>
      <c r="I91" s="112"/>
      <c r="J91" s="113"/>
      <c r="K91" s="6"/>
      <c r="L91" s="28"/>
      <c r="M91" s="5"/>
      <c r="N91" s="119"/>
      <c r="O91" s="122"/>
      <c r="P91" s="123"/>
      <c r="Q91" s="122"/>
      <c r="R91" s="123"/>
      <c r="S91" s="109"/>
      <c r="T91" s="109"/>
      <c r="U91" s="112"/>
      <c r="V91" s="113"/>
      <c r="W91" s="6"/>
    </row>
    <row r="92" spans="1:23" ht="15" customHeight="1">
      <c r="A92" s="5"/>
      <c r="B92" s="150">
        <v>1</v>
      </c>
      <c r="C92" s="135" t="s">
        <v>116</v>
      </c>
      <c r="D92" s="136"/>
      <c r="E92" s="107" t="s">
        <v>71</v>
      </c>
      <c r="F92" s="114"/>
      <c r="G92" s="153" t="s">
        <v>49</v>
      </c>
      <c r="H92" s="89" t="s">
        <v>57</v>
      </c>
      <c r="I92" s="147">
        <v>1</v>
      </c>
      <c r="J92" s="147">
        <v>0</v>
      </c>
      <c r="K92" s="6"/>
      <c r="L92" s="28"/>
      <c r="M92" s="5"/>
      <c r="N92" s="150">
        <v>1</v>
      </c>
      <c r="O92" s="107" t="s">
        <v>75</v>
      </c>
      <c r="P92" s="107"/>
      <c r="Q92" s="107" t="s">
        <v>84</v>
      </c>
      <c r="R92" s="107"/>
      <c r="S92" s="153" t="s">
        <v>49</v>
      </c>
      <c r="T92" s="89" t="s">
        <v>61</v>
      </c>
      <c r="U92" s="147">
        <v>1</v>
      </c>
      <c r="V92" s="147">
        <v>0</v>
      </c>
      <c r="W92" s="6"/>
    </row>
    <row r="93" spans="1:23" ht="15" customHeight="1">
      <c r="A93" s="5"/>
      <c r="B93" s="151"/>
      <c r="C93" s="137"/>
      <c r="D93" s="138"/>
      <c r="E93" s="114"/>
      <c r="F93" s="114"/>
      <c r="G93" s="154"/>
      <c r="H93" s="89" t="s">
        <v>105</v>
      </c>
      <c r="I93" s="148"/>
      <c r="J93" s="148"/>
      <c r="K93" s="6"/>
      <c r="L93" s="28"/>
      <c r="M93" s="5"/>
      <c r="N93" s="151"/>
      <c r="O93" s="107"/>
      <c r="P93" s="107"/>
      <c r="Q93" s="107"/>
      <c r="R93" s="107"/>
      <c r="S93" s="154"/>
      <c r="T93" s="89" t="s">
        <v>78</v>
      </c>
      <c r="U93" s="148"/>
      <c r="V93" s="148"/>
      <c r="W93" s="6"/>
    </row>
    <row r="94" spans="1:23" ht="15" customHeight="1">
      <c r="A94" s="5"/>
      <c r="B94" s="152"/>
      <c r="C94" s="139"/>
      <c r="D94" s="140"/>
      <c r="E94" s="114"/>
      <c r="F94" s="114"/>
      <c r="G94" s="155"/>
      <c r="H94" s="89"/>
      <c r="I94" s="149"/>
      <c r="J94" s="149"/>
      <c r="K94" s="6"/>
      <c r="L94" s="28"/>
      <c r="M94" s="5"/>
      <c r="N94" s="152"/>
      <c r="O94" s="107"/>
      <c r="P94" s="107"/>
      <c r="Q94" s="107"/>
      <c r="R94" s="107"/>
      <c r="S94" s="155"/>
      <c r="T94" s="89"/>
      <c r="U94" s="149"/>
      <c r="V94" s="149"/>
      <c r="W94" s="6"/>
    </row>
    <row r="95" spans="1:23" ht="15" customHeight="1">
      <c r="A95" s="5"/>
      <c r="B95" s="150">
        <v>2</v>
      </c>
      <c r="C95" s="135" t="s">
        <v>48</v>
      </c>
      <c r="D95" s="136"/>
      <c r="E95" s="107" t="s">
        <v>85</v>
      </c>
      <c r="F95" s="107"/>
      <c r="G95" s="153" t="s">
        <v>106</v>
      </c>
      <c r="H95" s="89" t="s">
        <v>64</v>
      </c>
      <c r="I95" s="147">
        <v>1</v>
      </c>
      <c r="J95" s="147">
        <v>0</v>
      </c>
      <c r="K95" s="6"/>
      <c r="L95" s="28"/>
      <c r="M95" s="5"/>
      <c r="N95" s="150">
        <v>2</v>
      </c>
      <c r="O95" s="107" t="s">
        <v>47</v>
      </c>
      <c r="P95" s="107"/>
      <c r="Q95" s="107" t="s">
        <v>83</v>
      </c>
      <c r="R95" s="107"/>
      <c r="S95" s="153" t="s">
        <v>49</v>
      </c>
      <c r="T95" s="89" t="s">
        <v>103</v>
      </c>
      <c r="U95" s="147">
        <v>1</v>
      </c>
      <c r="V95" s="147">
        <v>0</v>
      </c>
      <c r="W95" s="6"/>
    </row>
    <row r="96" spans="1:23" ht="15" customHeight="1">
      <c r="A96" s="5"/>
      <c r="B96" s="151"/>
      <c r="C96" s="137"/>
      <c r="D96" s="138"/>
      <c r="E96" s="107"/>
      <c r="F96" s="107"/>
      <c r="G96" s="154"/>
      <c r="H96" s="89" t="s">
        <v>80</v>
      </c>
      <c r="I96" s="148"/>
      <c r="J96" s="148"/>
      <c r="K96" s="6"/>
      <c r="L96" s="28"/>
      <c r="M96" s="5"/>
      <c r="N96" s="151"/>
      <c r="O96" s="107"/>
      <c r="P96" s="107"/>
      <c r="Q96" s="107"/>
      <c r="R96" s="107"/>
      <c r="S96" s="154"/>
      <c r="T96" s="89" t="s">
        <v>78</v>
      </c>
      <c r="U96" s="148"/>
      <c r="V96" s="148"/>
      <c r="W96" s="6"/>
    </row>
    <row r="97" spans="1:23" ht="15" customHeight="1">
      <c r="A97" s="5"/>
      <c r="B97" s="152"/>
      <c r="C97" s="139"/>
      <c r="D97" s="140"/>
      <c r="E97" s="107"/>
      <c r="F97" s="107"/>
      <c r="G97" s="155"/>
      <c r="H97" s="89" t="s">
        <v>52</v>
      </c>
      <c r="I97" s="149"/>
      <c r="J97" s="149"/>
      <c r="K97" s="6"/>
      <c r="L97" s="28"/>
      <c r="M97" s="5"/>
      <c r="N97" s="152"/>
      <c r="O97" s="107"/>
      <c r="P97" s="107"/>
      <c r="Q97" s="107"/>
      <c r="R97" s="107"/>
      <c r="S97" s="155"/>
      <c r="T97" s="89"/>
      <c r="U97" s="149"/>
      <c r="V97" s="149"/>
      <c r="W97" s="6"/>
    </row>
    <row r="98" spans="1:23" ht="15" customHeight="1">
      <c r="A98" s="5"/>
      <c r="B98" s="153" t="s">
        <v>1</v>
      </c>
      <c r="C98" s="141" t="s">
        <v>100</v>
      </c>
      <c r="D98" s="142"/>
      <c r="E98" s="106" t="s">
        <v>89</v>
      </c>
      <c r="F98" s="106"/>
      <c r="G98" s="153" t="s">
        <v>49</v>
      </c>
      <c r="H98" s="89" t="s">
        <v>62</v>
      </c>
      <c r="I98" s="147">
        <v>1</v>
      </c>
      <c r="J98" s="147">
        <v>0</v>
      </c>
      <c r="K98" s="6"/>
      <c r="L98" s="28"/>
      <c r="M98" s="5"/>
      <c r="N98" s="153" t="s">
        <v>1</v>
      </c>
      <c r="O98" s="106" t="s">
        <v>120</v>
      </c>
      <c r="P98" s="106"/>
      <c r="Q98" s="106" t="s">
        <v>87</v>
      </c>
      <c r="R98" s="106"/>
      <c r="S98" s="153" t="s">
        <v>49</v>
      </c>
      <c r="T98" s="89" t="s">
        <v>51</v>
      </c>
      <c r="U98" s="147">
        <v>1</v>
      </c>
      <c r="V98" s="147">
        <v>0</v>
      </c>
      <c r="W98" s="6"/>
    </row>
    <row r="99" spans="1:23" ht="15" customHeight="1">
      <c r="A99" s="5"/>
      <c r="B99" s="154"/>
      <c r="C99" s="143"/>
      <c r="D99" s="144"/>
      <c r="E99" s="106"/>
      <c r="F99" s="106"/>
      <c r="G99" s="154"/>
      <c r="H99" s="89" t="s">
        <v>79</v>
      </c>
      <c r="I99" s="148"/>
      <c r="J99" s="148"/>
      <c r="K99" s="6"/>
      <c r="L99" s="28"/>
      <c r="M99" s="5"/>
      <c r="N99" s="154"/>
      <c r="O99" s="106"/>
      <c r="P99" s="106"/>
      <c r="Q99" s="106"/>
      <c r="R99" s="106"/>
      <c r="S99" s="154"/>
      <c r="T99" s="89" t="s">
        <v>79</v>
      </c>
      <c r="U99" s="148"/>
      <c r="V99" s="148"/>
      <c r="W99" s="6"/>
    </row>
    <row r="100" spans="1:23" ht="15" customHeight="1">
      <c r="A100" s="5"/>
      <c r="B100" s="155"/>
      <c r="C100" s="145"/>
      <c r="D100" s="146"/>
      <c r="E100" s="106"/>
      <c r="F100" s="106"/>
      <c r="G100" s="155"/>
      <c r="H100" s="89"/>
      <c r="I100" s="149"/>
      <c r="J100" s="149"/>
      <c r="K100" s="6"/>
      <c r="L100" s="28"/>
      <c r="M100" s="5"/>
      <c r="N100" s="155"/>
      <c r="O100" s="106"/>
      <c r="P100" s="106"/>
      <c r="Q100" s="106"/>
      <c r="R100" s="106"/>
      <c r="S100" s="155"/>
      <c r="T100" s="89"/>
      <c r="U100" s="149"/>
      <c r="V100" s="149"/>
      <c r="W100" s="6"/>
    </row>
    <row r="101" spans="1:23" ht="15" customHeight="1">
      <c r="A101" s="5"/>
      <c r="B101" s="150">
        <v>4</v>
      </c>
      <c r="C101" s="141" t="s">
        <v>101</v>
      </c>
      <c r="D101" s="142"/>
      <c r="E101" s="106" t="s">
        <v>112</v>
      </c>
      <c r="F101" s="106"/>
      <c r="G101" s="153" t="s">
        <v>106</v>
      </c>
      <c r="H101" s="89" t="s">
        <v>64</v>
      </c>
      <c r="I101" s="147">
        <v>1</v>
      </c>
      <c r="J101" s="147">
        <v>0</v>
      </c>
      <c r="K101" s="6"/>
      <c r="L101" s="28"/>
      <c r="M101" s="5"/>
      <c r="N101" s="150">
        <v>4</v>
      </c>
      <c r="O101" s="106" t="s">
        <v>119</v>
      </c>
      <c r="P101" s="106"/>
      <c r="Q101" s="106" t="s">
        <v>86</v>
      </c>
      <c r="R101" s="106"/>
      <c r="S101" s="153" t="s">
        <v>49</v>
      </c>
      <c r="T101" s="89" t="s">
        <v>57</v>
      </c>
      <c r="U101" s="147">
        <v>1</v>
      </c>
      <c r="V101" s="147">
        <v>0</v>
      </c>
      <c r="W101" s="6"/>
    </row>
    <row r="102" spans="1:23" ht="15" customHeight="1">
      <c r="A102" s="5"/>
      <c r="B102" s="151"/>
      <c r="C102" s="143"/>
      <c r="D102" s="144"/>
      <c r="E102" s="106"/>
      <c r="F102" s="106"/>
      <c r="G102" s="154"/>
      <c r="H102" s="89" t="s">
        <v>115</v>
      </c>
      <c r="I102" s="148"/>
      <c r="J102" s="148"/>
      <c r="K102" s="6"/>
      <c r="L102" s="28"/>
      <c r="M102" s="5"/>
      <c r="N102" s="151"/>
      <c r="O102" s="106"/>
      <c r="P102" s="106"/>
      <c r="Q102" s="106"/>
      <c r="R102" s="106"/>
      <c r="S102" s="154"/>
      <c r="T102" s="89" t="s">
        <v>78</v>
      </c>
      <c r="U102" s="148"/>
      <c r="V102" s="148"/>
      <c r="W102" s="6"/>
    </row>
    <row r="103" spans="1:23" ht="15" customHeight="1">
      <c r="A103" s="5"/>
      <c r="B103" s="152"/>
      <c r="C103" s="145"/>
      <c r="D103" s="146"/>
      <c r="E103" s="106"/>
      <c r="F103" s="106"/>
      <c r="G103" s="155"/>
      <c r="H103" s="89" t="s">
        <v>105</v>
      </c>
      <c r="I103" s="149"/>
      <c r="J103" s="149"/>
      <c r="K103" s="6"/>
      <c r="L103" s="28"/>
      <c r="M103" s="5"/>
      <c r="N103" s="152"/>
      <c r="O103" s="106"/>
      <c r="P103" s="106"/>
      <c r="Q103" s="106"/>
      <c r="R103" s="106"/>
      <c r="S103" s="155"/>
      <c r="T103" s="89"/>
      <c r="U103" s="149"/>
      <c r="V103" s="149"/>
      <c r="W103" s="6"/>
    </row>
    <row r="104" spans="1:23" ht="15" customHeight="1">
      <c r="A104" s="5"/>
      <c r="B104" s="153" t="s">
        <v>2</v>
      </c>
      <c r="C104" s="141" t="s">
        <v>122</v>
      </c>
      <c r="D104" s="142"/>
      <c r="E104" s="106" t="s">
        <v>73</v>
      </c>
      <c r="F104" s="106"/>
      <c r="G104" s="153"/>
      <c r="H104" s="89" t="s">
        <v>126</v>
      </c>
      <c r="I104" s="147">
        <v>1</v>
      </c>
      <c r="J104" s="147">
        <v>0</v>
      </c>
      <c r="K104" s="6"/>
      <c r="L104" s="28"/>
      <c r="M104" s="5"/>
      <c r="N104" s="153" t="s">
        <v>2</v>
      </c>
      <c r="O104" s="106" t="s">
        <v>123</v>
      </c>
      <c r="P104" s="106"/>
      <c r="Q104" s="106" t="s">
        <v>88</v>
      </c>
      <c r="R104" s="106"/>
      <c r="S104" s="153" t="s">
        <v>49</v>
      </c>
      <c r="T104" s="89" t="s">
        <v>61</v>
      </c>
      <c r="U104" s="147">
        <v>1</v>
      </c>
      <c r="V104" s="147">
        <v>0</v>
      </c>
      <c r="W104" s="6"/>
    </row>
    <row r="105" spans="1:23" ht="15" customHeight="1">
      <c r="A105" s="5"/>
      <c r="B105" s="154"/>
      <c r="C105" s="143"/>
      <c r="D105" s="144"/>
      <c r="E105" s="106"/>
      <c r="F105" s="106"/>
      <c r="G105" s="154"/>
      <c r="H105" s="89" t="s">
        <v>52</v>
      </c>
      <c r="I105" s="148"/>
      <c r="J105" s="148"/>
      <c r="K105" s="6"/>
      <c r="L105" s="28"/>
      <c r="M105" s="5"/>
      <c r="N105" s="154"/>
      <c r="O105" s="106"/>
      <c r="P105" s="106"/>
      <c r="Q105" s="106"/>
      <c r="R105" s="106"/>
      <c r="S105" s="154"/>
      <c r="T105" s="89" t="s">
        <v>56</v>
      </c>
      <c r="U105" s="148"/>
      <c r="V105" s="148"/>
      <c r="W105" s="6"/>
    </row>
    <row r="106" spans="1:23" ht="15" customHeight="1">
      <c r="A106" s="5"/>
      <c r="B106" s="155"/>
      <c r="C106" s="145"/>
      <c r="D106" s="146"/>
      <c r="E106" s="106"/>
      <c r="F106" s="106"/>
      <c r="G106" s="155"/>
      <c r="H106" s="89"/>
      <c r="I106" s="149"/>
      <c r="J106" s="149"/>
      <c r="K106" s="6"/>
      <c r="L106" s="28"/>
      <c r="M106" s="5"/>
      <c r="N106" s="155"/>
      <c r="O106" s="106"/>
      <c r="P106" s="106"/>
      <c r="Q106" s="106"/>
      <c r="R106" s="106"/>
      <c r="S106" s="155"/>
      <c r="T106" s="89"/>
      <c r="U106" s="149"/>
      <c r="V106" s="149"/>
      <c r="W106" s="6"/>
    </row>
    <row r="107" spans="1:23" ht="15" customHeight="1">
      <c r="A107" s="5"/>
      <c r="B107" s="8"/>
      <c r="C107" s="8"/>
      <c r="D107" s="8"/>
      <c r="E107" s="156" t="s">
        <v>13</v>
      </c>
      <c r="F107" s="157"/>
      <c r="G107" s="42" t="e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#VALUE!</v>
      </c>
      <c r="H107" s="26"/>
      <c r="I107" s="42">
        <f>SUM(I92:I106)</f>
        <v>5</v>
      </c>
      <c r="J107" s="42">
        <f>SUM(J92:J106)</f>
        <v>0</v>
      </c>
      <c r="K107" s="6"/>
      <c r="L107" s="28"/>
      <c r="M107" s="5"/>
      <c r="N107" s="8"/>
      <c r="O107" s="8"/>
      <c r="P107" s="8"/>
      <c r="Q107" s="156" t="s">
        <v>13</v>
      </c>
      <c r="R107" s="157"/>
      <c r="S107" s="42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10:0</v>
      </c>
      <c r="T107" s="26"/>
      <c r="U107" s="42">
        <f>SUM(U92:U106)</f>
        <v>5</v>
      </c>
      <c r="V107" s="42">
        <f>SUM(V92:V106)</f>
        <v>0</v>
      </c>
      <c r="W107" s="6"/>
    </row>
    <row r="108" spans="1:23" ht="15" customHeight="1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V108" s="8"/>
      <c r="W108" s="6"/>
    </row>
    <row r="109" spans="1:23" ht="15" customHeight="1">
      <c r="A109" s="5"/>
      <c r="B109" s="8"/>
      <c r="C109" s="8"/>
      <c r="D109" s="8"/>
      <c r="E109" s="94" t="str">
        <f>IF(I107&gt;J107,C90,E90)</f>
        <v>КузГТУ</v>
      </c>
      <c r="F109" s="95"/>
      <c r="G109" s="96"/>
      <c r="H109" s="8"/>
      <c r="I109" s="8"/>
      <c r="J109" s="100" t="str">
        <f>VALUE(MAX(I107:J107))&amp;":"&amp;VALUE(MIN(I107:J107))</f>
        <v>5:0</v>
      </c>
      <c r="K109" s="6"/>
      <c r="L109" s="28"/>
      <c r="M109" s="5"/>
      <c r="N109" s="8"/>
      <c r="O109" s="8"/>
      <c r="P109" s="8"/>
      <c r="Q109" s="94" t="str">
        <f>IF(U107&gt;V107,O90,Q90)</f>
        <v>КемГМУ</v>
      </c>
      <c r="R109" s="95"/>
      <c r="S109" s="96"/>
      <c r="T109" s="8"/>
      <c r="U109" s="8"/>
      <c r="V109" s="100" t="str">
        <f>VALUE(MAX(U107:V107))&amp;":"&amp;VALUE(MIN(U107:V107))</f>
        <v>5:0</v>
      </c>
      <c r="W109" s="6"/>
    </row>
    <row r="110" spans="1:23" ht="15" customHeight="1">
      <c r="A110" s="5"/>
      <c r="B110" s="102" t="s">
        <v>14</v>
      </c>
      <c r="C110" s="102"/>
      <c r="D110" s="130"/>
      <c r="E110" s="97"/>
      <c r="F110" s="98"/>
      <c r="G110" s="99"/>
      <c r="H110" s="129" t="s">
        <v>15</v>
      </c>
      <c r="I110" s="128"/>
      <c r="J110" s="101"/>
      <c r="K110" s="6"/>
      <c r="L110" s="28"/>
      <c r="M110" s="5"/>
      <c r="N110" s="102" t="s">
        <v>14</v>
      </c>
      <c r="O110" s="102"/>
      <c r="P110" s="130"/>
      <c r="Q110" s="97"/>
      <c r="R110" s="98"/>
      <c r="S110" s="99"/>
      <c r="T110" s="129" t="s">
        <v>15</v>
      </c>
      <c r="U110" s="128"/>
      <c r="V110" s="101"/>
      <c r="W110" s="6"/>
    </row>
    <row r="111" spans="1:23" ht="15" customHeight="1">
      <c r="A111" s="5"/>
      <c r="B111" s="88"/>
      <c r="C111" s="88"/>
      <c r="D111" s="88"/>
      <c r="E111" s="83"/>
      <c r="F111" s="83"/>
      <c r="G111" s="83"/>
      <c r="H111" s="91"/>
      <c r="I111" s="43"/>
      <c r="J111" s="19"/>
      <c r="K111" s="6"/>
      <c r="L111" s="28"/>
      <c r="M111" s="5"/>
      <c r="N111" s="88"/>
      <c r="O111" s="88"/>
      <c r="P111" s="88"/>
      <c r="Q111" s="83"/>
      <c r="R111" s="83"/>
      <c r="S111" s="83"/>
      <c r="T111" s="91"/>
      <c r="U111" s="91"/>
      <c r="V111" s="19"/>
      <c r="W111" s="6"/>
    </row>
    <row r="112" spans="1:23" ht="15" customHeight="1">
      <c r="A112" s="5"/>
      <c r="B112" s="88"/>
      <c r="C112" s="131" t="s">
        <v>3</v>
      </c>
      <c r="D112" s="131"/>
      <c r="E112" s="131"/>
      <c r="F112" s="20"/>
      <c r="G112" s="20"/>
      <c r="H112" s="132" t="str">
        <f>итоговая!$G$16</f>
        <v>Баканов М.В.</v>
      </c>
      <c r="I112" s="132"/>
      <c r="J112" s="19"/>
      <c r="K112" s="6"/>
      <c r="L112" s="28"/>
      <c r="M112" s="5"/>
      <c r="N112" s="88"/>
      <c r="O112" s="131" t="s">
        <v>3</v>
      </c>
      <c r="P112" s="131"/>
      <c r="Q112" s="131"/>
      <c r="R112" s="20"/>
      <c r="S112" s="20"/>
      <c r="T112" s="132" t="str">
        <f>итоговая!$G$16</f>
        <v>Баканов М.В.</v>
      </c>
      <c r="U112" s="132"/>
      <c r="V112" s="19"/>
      <c r="W112" s="6"/>
    </row>
    <row r="113" spans="1:23" ht="15" customHeight="1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</row>
    <row r="114" spans="1:23" ht="15" customHeight="1" thickBot="1">
      <c r="A114" s="21"/>
      <c r="B114" s="54"/>
      <c r="C114" s="134" t="s">
        <v>40</v>
      </c>
      <c r="D114" s="134"/>
      <c r="E114" s="134"/>
      <c r="F114" s="64"/>
      <c r="G114" s="64"/>
      <c r="H114" s="133" t="str">
        <f>итоговая!$G$18</f>
        <v>Арышева Ю.В.</v>
      </c>
      <c r="I114" s="133"/>
      <c r="J114" s="54"/>
      <c r="K114" s="56"/>
      <c r="L114" s="57"/>
      <c r="M114" s="58"/>
      <c r="N114" s="54"/>
      <c r="O114" s="134" t="s">
        <v>40</v>
      </c>
      <c r="P114" s="134"/>
      <c r="Q114" s="134"/>
      <c r="R114" s="64"/>
      <c r="S114" s="64"/>
      <c r="T114" s="133" t="str">
        <f>итоговая!$G$18</f>
        <v>Арышева Ю.В.</v>
      </c>
      <c r="U114" s="133"/>
      <c r="V114" s="54"/>
      <c r="W114" s="23"/>
    </row>
  </sheetData>
  <mergeCells count="520">
    <mergeCell ref="C112:E112"/>
    <mergeCell ref="H112:I112"/>
    <mergeCell ref="O112:Q112"/>
    <mergeCell ref="T112:U112"/>
    <mergeCell ref="C114:E114"/>
    <mergeCell ref="H114:I114"/>
    <mergeCell ref="O114:Q114"/>
    <mergeCell ref="T114:U114"/>
    <mergeCell ref="E107:F107"/>
    <mergeCell ref="Q107:R107"/>
    <mergeCell ref="E109:G110"/>
    <mergeCell ref="J109:J110"/>
    <mergeCell ref="Q109:S110"/>
    <mergeCell ref="V109:V110"/>
    <mergeCell ref="B110:D110"/>
    <mergeCell ref="H110:I110"/>
    <mergeCell ref="N110:P110"/>
    <mergeCell ref="T110:U110"/>
    <mergeCell ref="S101:S103"/>
    <mergeCell ref="U101:U103"/>
    <mergeCell ref="V101:V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B101:B103"/>
    <mergeCell ref="C101:D103"/>
    <mergeCell ref="E101:F103"/>
    <mergeCell ref="G101:G103"/>
    <mergeCell ref="I101:I103"/>
    <mergeCell ref="J101:J103"/>
    <mergeCell ref="N101:N103"/>
    <mergeCell ref="O101:P103"/>
    <mergeCell ref="Q101:R103"/>
    <mergeCell ref="S95:S97"/>
    <mergeCell ref="U95:U97"/>
    <mergeCell ref="V95:V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95:B97"/>
    <mergeCell ref="C95:D97"/>
    <mergeCell ref="E95:F97"/>
    <mergeCell ref="G95:G97"/>
    <mergeCell ref="I95:I97"/>
    <mergeCell ref="J95:J97"/>
    <mergeCell ref="N95:N97"/>
    <mergeCell ref="O95:P97"/>
    <mergeCell ref="Q95:R97"/>
    <mergeCell ref="S90:S91"/>
    <mergeCell ref="T90:T91"/>
    <mergeCell ref="U90:V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D88:F88"/>
    <mergeCell ref="P88:R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B78:J78"/>
    <mergeCell ref="N78:V78"/>
    <mergeCell ref="B79:J79"/>
    <mergeCell ref="N79:V79"/>
    <mergeCell ref="C84:I84"/>
    <mergeCell ref="O84:U84"/>
    <mergeCell ref="A86:B86"/>
    <mergeCell ref="D86:F86"/>
    <mergeCell ref="M86:N86"/>
    <mergeCell ref="P86:R86"/>
    <mergeCell ref="Z74:AB74"/>
    <mergeCell ref="AE74:AF74"/>
    <mergeCell ref="AL74:AN74"/>
    <mergeCell ref="AQ74:AR74"/>
    <mergeCell ref="Z76:AB76"/>
    <mergeCell ref="AE76:AF76"/>
    <mergeCell ref="AL76:AN76"/>
    <mergeCell ref="AQ76:AR76"/>
    <mergeCell ref="B77:J77"/>
    <mergeCell ref="N77:V77"/>
    <mergeCell ref="C74:E74"/>
    <mergeCell ref="H74:I74"/>
    <mergeCell ref="O74:Q74"/>
    <mergeCell ref="T74:U74"/>
    <mergeCell ref="C76:E76"/>
    <mergeCell ref="H76:I76"/>
    <mergeCell ref="O76:Q76"/>
    <mergeCell ref="T76:U76"/>
    <mergeCell ref="AB69:AC69"/>
    <mergeCell ref="AN69:AO69"/>
    <mergeCell ref="AB71:AD72"/>
    <mergeCell ref="AG71:AG72"/>
    <mergeCell ref="AN71:AP72"/>
    <mergeCell ref="AS71:AS72"/>
    <mergeCell ref="Y72:AA72"/>
    <mergeCell ref="AE72:AF72"/>
    <mergeCell ref="AK72:AM72"/>
    <mergeCell ref="AQ72:AR72"/>
    <mergeCell ref="AP63:AP65"/>
    <mergeCell ref="AR63:AR65"/>
    <mergeCell ref="AS63:AS65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6:AO68"/>
    <mergeCell ref="AP66:AP68"/>
    <mergeCell ref="AR66:AR68"/>
    <mergeCell ref="AS66:AS68"/>
    <mergeCell ref="Y63:Y65"/>
    <mergeCell ref="Z63:AA65"/>
    <mergeCell ref="AB63:AC65"/>
    <mergeCell ref="AD63:AD65"/>
    <mergeCell ref="AF63:AF65"/>
    <mergeCell ref="AG63:AG65"/>
    <mergeCell ref="AK63:AK65"/>
    <mergeCell ref="AL63:AM65"/>
    <mergeCell ref="AN63:AO65"/>
    <mergeCell ref="AP57:AP59"/>
    <mergeCell ref="AR57:AR59"/>
    <mergeCell ref="AS57:AS59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60:AO62"/>
    <mergeCell ref="AP60:AP62"/>
    <mergeCell ref="AR60:AR62"/>
    <mergeCell ref="AS60:AS62"/>
    <mergeCell ref="Y57:Y59"/>
    <mergeCell ref="Z57:AA59"/>
    <mergeCell ref="AB57:AC59"/>
    <mergeCell ref="AD57:AD59"/>
    <mergeCell ref="AF57:AF59"/>
    <mergeCell ref="AG57:AG59"/>
    <mergeCell ref="AK57:AK59"/>
    <mergeCell ref="AL57:AM59"/>
    <mergeCell ref="AN57:AO59"/>
    <mergeCell ref="AP52:AP53"/>
    <mergeCell ref="AQ52:AQ53"/>
    <mergeCell ref="AR52:AS53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AN54:AO56"/>
    <mergeCell ref="AP54:AP56"/>
    <mergeCell ref="AR54:AR56"/>
    <mergeCell ref="AS54:AS56"/>
    <mergeCell ref="AA50:AC50"/>
    <mergeCell ref="AM50:AO50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AN52:AO53"/>
    <mergeCell ref="Y39:AG39"/>
    <mergeCell ref="AK39:AS39"/>
    <mergeCell ref="Y40:AG40"/>
    <mergeCell ref="AK40:AS40"/>
    <mergeCell ref="Y41:AG41"/>
    <mergeCell ref="AK41:AS41"/>
    <mergeCell ref="Z46:AF46"/>
    <mergeCell ref="AL46:AR46"/>
    <mergeCell ref="X48:Y48"/>
    <mergeCell ref="AA48:AC48"/>
    <mergeCell ref="AJ48:AK48"/>
    <mergeCell ref="AM48:AO48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B39:J39"/>
    <mergeCell ref="N39:V39"/>
    <mergeCell ref="B40:J40"/>
    <mergeCell ref="N40:V40"/>
    <mergeCell ref="B41:J41"/>
    <mergeCell ref="N41:V41"/>
    <mergeCell ref="C46:I46"/>
    <mergeCell ref="O46:U46"/>
    <mergeCell ref="A48:B48"/>
    <mergeCell ref="D48:F48"/>
    <mergeCell ref="M48:N48"/>
    <mergeCell ref="P48:R48"/>
    <mergeCell ref="D50:F50"/>
    <mergeCell ref="P50:R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S57:S59"/>
    <mergeCell ref="U57:U59"/>
    <mergeCell ref="V57:V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63:S65"/>
    <mergeCell ref="U63:U65"/>
    <mergeCell ref="V63:V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E69:F69"/>
    <mergeCell ref="Q69:R69"/>
    <mergeCell ref="E71:G72"/>
    <mergeCell ref="J71:J72"/>
    <mergeCell ref="Q71:S72"/>
    <mergeCell ref="V71:V72"/>
    <mergeCell ref="B72:D72"/>
    <mergeCell ref="H72:I72"/>
    <mergeCell ref="N72:P72"/>
    <mergeCell ref="T72:U72"/>
  </mergeCells>
  <phoneticPr fontId="21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2" manualBreakCount="2">
    <brk id="38" max="45" man="1"/>
    <brk id="76" max="45" man="1"/>
  </rowBreaks>
  <colBreaks count="1" manualBreakCount="1">
    <brk id="23" max="1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topLeftCell="A10" zoomScale="85" zoomScaleNormal="100" zoomScaleSheetLayoutView="85" workbookViewId="0">
      <selection activeCell="G16" sqref="G16:G18"/>
    </sheetView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92" t="s">
        <v>38</v>
      </c>
      <c r="D1" s="92"/>
      <c r="E1" s="92"/>
      <c r="F1" s="92"/>
      <c r="G1" s="92"/>
      <c r="H1" s="92"/>
      <c r="I1" s="92"/>
      <c r="J1" s="92"/>
    </row>
    <row r="2" spans="1:15" ht="15" customHeight="1">
      <c r="A2" s="32"/>
      <c r="C2" s="92" t="s">
        <v>39</v>
      </c>
      <c r="D2" s="92"/>
      <c r="E2" s="92"/>
      <c r="F2" s="92"/>
      <c r="G2" s="92"/>
      <c r="H2" s="92"/>
      <c r="I2" s="92"/>
      <c r="J2" s="92"/>
    </row>
    <row r="3" spans="1:15" ht="15" customHeight="1">
      <c r="A3" s="32"/>
      <c r="C3" s="92" t="s">
        <v>16</v>
      </c>
      <c r="D3" s="92"/>
      <c r="E3" s="92"/>
      <c r="F3" s="92"/>
      <c r="G3" s="92"/>
      <c r="H3" s="92"/>
      <c r="I3" s="92"/>
      <c r="J3" s="92"/>
    </row>
    <row r="4" spans="1:15" ht="20.25" customHeight="1">
      <c r="A4" s="35"/>
      <c r="C4" s="36" t="s">
        <v>129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184" t="s">
        <v>130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61"/>
      <c r="C6" s="41" t="s">
        <v>131</v>
      </c>
      <c r="D6" s="37"/>
      <c r="E6" s="37"/>
      <c r="F6" s="37" t="s">
        <v>132</v>
      </c>
      <c r="G6" s="37"/>
      <c r="H6" s="37" t="s">
        <v>133</v>
      </c>
      <c r="I6" s="37"/>
      <c r="J6" s="37"/>
    </row>
    <row r="7" spans="1:15" ht="20.25" customHeight="1">
      <c r="A7" s="32"/>
      <c r="B7" s="66"/>
      <c r="C7" s="36"/>
      <c r="D7" s="34"/>
      <c r="E7" s="34"/>
      <c r="F7" s="34"/>
      <c r="G7" s="34"/>
      <c r="H7" s="34"/>
      <c r="I7" s="34"/>
      <c r="J7" s="34"/>
      <c r="K7" s="60"/>
      <c r="L7" s="60"/>
      <c r="M7" s="60"/>
      <c r="N7" s="60"/>
    </row>
    <row r="8" spans="1:15" s="75" customFormat="1" ht="16.5" customHeight="1">
      <c r="A8" s="74" t="s">
        <v>0</v>
      </c>
      <c r="B8" s="74" t="s">
        <v>17</v>
      </c>
      <c r="C8" s="74">
        <v>1</v>
      </c>
      <c r="D8" s="74">
        <v>2</v>
      </c>
      <c r="E8" s="74">
        <v>3</v>
      </c>
      <c r="F8" s="74">
        <v>4</v>
      </c>
      <c r="G8" s="74">
        <v>5</v>
      </c>
      <c r="H8" s="74">
        <v>6</v>
      </c>
      <c r="I8" s="74" t="s">
        <v>19</v>
      </c>
      <c r="J8" s="74" t="s">
        <v>35</v>
      </c>
      <c r="K8" s="74" t="s">
        <v>18</v>
      </c>
      <c r="L8" s="60"/>
      <c r="M8" s="60"/>
      <c r="N8" s="60"/>
      <c r="O8" s="60"/>
    </row>
    <row r="9" spans="1:15" ht="50.1" customHeight="1">
      <c r="A9" s="67">
        <v>1</v>
      </c>
      <c r="B9" s="67" t="s">
        <v>20</v>
      </c>
      <c r="C9" s="62"/>
      <c r="D9" s="63" t="s">
        <v>65</v>
      </c>
      <c r="E9" s="63" t="s">
        <v>65</v>
      </c>
      <c r="F9" s="63" t="s">
        <v>65</v>
      </c>
      <c r="G9" s="63" t="s">
        <v>65</v>
      </c>
      <c r="H9" s="63"/>
      <c r="I9" s="67">
        <v>8</v>
      </c>
      <c r="J9" s="72" t="s">
        <v>127</v>
      </c>
      <c r="K9" s="73" t="s">
        <v>69</v>
      </c>
      <c r="L9" s="60"/>
      <c r="M9" s="60"/>
      <c r="N9" s="60"/>
      <c r="O9" s="60"/>
    </row>
    <row r="10" spans="1:15" ht="50.1" customHeight="1">
      <c r="A10" s="67">
        <v>2</v>
      </c>
      <c r="B10" s="67" t="s">
        <v>45</v>
      </c>
      <c r="C10" s="63" t="s">
        <v>66</v>
      </c>
      <c r="D10" s="62"/>
      <c r="E10" s="63" t="s">
        <v>81</v>
      </c>
      <c r="F10" s="63" t="s">
        <v>65</v>
      </c>
      <c r="G10" s="63" t="s">
        <v>65</v>
      </c>
      <c r="H10" s="63"/>
      <c r="I10" s="67">
        <v>7</v>
      </c>
      <c r="J10" s="72" t="s">
        <v>128</v>
      </c>
      <c r="K10" s="73" t="s">
        <v>41</v>
      </c>
      <c r="L10" s="60"/>
      <c r="M10" s="60"/>
      <c r="N10" s="60"/>
      <c r="O10" s="60"/>
    </row>
    <row r="11" spans="1:15" ht="50.1" customHeight="1">
      <c r="A11" s="67">
        <v>3</v>
      </c>
      <c r="B11" s="67" t="s">
        <v>42</v>
      </c>
      <c r="C11" s="63" t="s">
        <v>66</v>
      </c>
      <c r="D11" s="63" t="s">
        <v>67</v>
      </c>
      <c r="E11" s="62"/>
      <c r="F11" s="63" t="s">
        <v>65</v>
      </c>
      <c r="G11" s="63" t="s">
        <v>65</v>
      </c>
      <c r="H11" s="63"/>
      <c r="I11" s="67">
        <v>6</v>
      </c>
      <c r="J11" s="72" t="s">
        <v>124</v>
      </c>
      <c r="K11" s="73" t="s">
        <v>70</v>
      </c>
      <c r="L11" s="60"/>
      <c r="M11" s="60"/>
      <c r="N11" s="60"/>
      <c r="O11" s="60"/>
    </row>
    <row r="12" spans="1:15" ht="50.1" customHeight="1">
      <c r="A12" s="67">
        <v>4</v>
      </c>
      <c r="B12" s="67" t="s">
        <v>46</v>
      </c>
      <c r="C12" s="63" t="s">
        <v>66</v>
      </c>
      <c r="D12" s="63" t="s">
        <v>66</v>
      </c>
      <c r="E12" s="63" t="s">
        <v>66</v>
      </c>
      <c r="F12" s="62"/>
      <c r="G12" s="63" t="s">
        <v>65</v>
      </c>
      <c r="H12" s="63"/>
      <c r="I12" s="67">
        <v>5</v>
      </c>
      <c r="J12" s="72" t="s">
        <v>125</v>
      </c>
      <c r="K12" s="73">
        <v>4</v>
      </c>
      <c r="L12" s="60"/>
      <c r="M12" s="60"/>
      <c r="N12" s="60"/>
      <c r="O12" s="60"/>
    </row>
    <row r="13" spans="1:15" ht="50.1" customHeight="1">
      <c r="A13" s="67">
        <v>5</v>
      </c>
      <c r="B13" s="85" t="s">
        <v>82</v>
      </c>
      <c r="C13" s="63" t="s">
        <v>66</v>
      </c>
      <c r="D13" s="63" t="s">
        <v>66</v>
      </c>
      <c r="E13" s="63" t="s">
        <v>66</v>
      </c>
      <c r="F13" s="63" t="s">
        <v>66</v>
      </c>
      <c r="G13" s="62"/>
      <c r="H13" s="63"/>
      <c r="I13" s="67">
        <v>4</v>
      </c>
      <c r="J13" s="72" t="s">
        <v>121</v>
      </c>
      <c r="K13" s="73">
        <v>5</v>
      </c>
      <c r="L13" s="60"/>
      <c r="M13" s="60"/>
      <c r="N13" s="60"/>
      <c r="O13" s="60"/>
    </row>
    <row r="14" spans="1:15" ht="50.1" customHeight="1">
      <c r="A14" s="67">
        <v>6</v>
      </c>
      <c r="B14" s="67"/>
      <c r="C14" s="63"/>
      <c r="D14" s="63"/>
      <c r="E14" s="63"/>
      <c r="F14" s="63"/>
      <c r="G14" s="63"/>
      <c r="H14" s="62"/>
      <c r="I14" s="67"/>
      <c r="J14" s="72"/>
      <c r="K14" s="73"/>
      <c r="L14" s="60"/>
      <c r="M14" s="60"/>
      <c r="N14" s="60"/>
      <c r="O14" s="60"/>
    </row>
    <row r="15" spans="1:15" ht="26.25">
      <c r="A15" s="68"/>
      <c r="B15" s="68"/>
      <c r="C15" s="69"/>
      <c r="D15" s="69"/>
      <c r="E15" s="69"/>
      <c r="F15" s="69"/>
      <c r="G15" s="68"/>
      <c r="H15" s="68"/>
      <c r="I15" s="70"/>
      <c r="J15" s="71"/>
    </row>
    <row r="16" spans="1:15" ht="15.75">
      <c r="B16" s="39" t="s">
        <v>3</v>
      </c>
      <c r="C16" s="38" t="s">
        <v>36</v>
      </c>
      <c r="D16" s="76"/>
      <c r="E16" s="76"/>
      <c r="G16" s="40" t="s">
        <v>134</v>
      </c>
      <c r="H16" s="40"/>
    </row>
    <row r="18" spans="2:8" ht="15.75">
      <c r="B18" s="40" t="s">
        <v>37</v>
      </c>
      <c r="D18" s="76"/>
      <c r="E18" s="76"/>
      <c r="G18" s="40" t="s">
        <v>135</v>
      </c>
      <c r="H18" s="40"/>
    </row>
  </sheetData>
  <mergeCells count="3">
    <mergeCell ref="C1:J1"/>
    <mergeCell ref="C2:J2"/>
    <mergeCell ref="C3:J3"/>
  </mergeCells>
  <phoneticPr fontId="29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0" zoomScaleNormal="100" zoomScaleSheetLayoutView="70" workbookViewId="0">
      <selection activeCell="R37" sqref="R37"/>
    </sheetView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4"/>
      <c r="B1" s="124" t="s">
        <v>38</v>
      </c>
      <c r="C1" s="124"/>
      <c r="D1" s="124"/>
      <c r="E1" s="124"/>
      <c r="F1" s="124"/>
      <c r="G1" s="124"/>
      <c r="H1" s="124"/>
      <c r="I1" s="124"/>
      <c r="J1" s="3"/>
      <c r="K1" s="2"/>
      <c r="L1" s="1"/>
      <c r="M1" s="124" t="s">
        <v>38</v>
      </c>
      <c r="N1" s="124"/>
      <c r="O1" s="124"/>
      <c r="P1" s="124"/>
      <c r="Q1" s="124"/>
      <c r="R1" s="124"/>
      <c r="S1" s="124"/>
      <c r="T1" s="124"/>
      <c r="U1" s="3"/>
    </row>
    <row r="2" spans="1:23" ht="12.75" customHeight="1">
      <c r="A2" s="5"/>
      <c r="B2" s="125" t="s">
        <v>39</v>
      </c>
      <c r="C2" s="125"/>
      <c r="D2" s="125"/>
      <c r="E2" s="125"/>
      <c r="F2" s="125"/>
      <c r="G2" s="125"/>
      <c r="H2" s="125"/>
      <c r="I2" s="125"/>
      <c r="J2" s="6"/>
      <c r="K2" s="28"/>
      <c r="L2" s="5"/>
      <c r="M2" s="125" t="s">
        <v>39</v>
      </c>
      <c r="N2" s="125"/>
      <c r="O2" s="125"/>
      <c r="P2" s="125"/>
      <c r="Q2" s="125"/>
      <c r="R2" s="125"/>
      <c r="S2" s="125"/>
      <c r="T2" s="125"/>
      <c r="U2" s="6"/>
    </row>
    <row r="3" spans="1:23" ht="12.75" customHeight="1">
      <c r="A3" s="5"/>
      <c r="B3" s="125" t="s">
        <v>16</v>
      </c>
      <c r="C3" s="125"/>
      <c r="D3" s="125"/>
      <c r="E3" s="125"/>
      <c r="F3" s="125"/>
      <c r="G3" s="125"/>
      <c r="H3" s="125"/>
      <c r="I3" s="125"/>
      <c r="J3" s="6"/>
      <c r="K3" s="28"/>
      <c r="L3" s="5"/>
      <c r="M3" s="125" t="s">
        <v>16</v>
      </c>
      <c r="N3" s="125"/>
      <c r="O3" s="125"/>
      <c r="P3" s="125"/>
      <c r="Q3" s="125"/>
      <c r="R3" s="125"/>
      <c r="S3" s="125"/>
      <c r="T3" s="125"/>
      <c r="U3" s="6"/>
    </row>
    <row r="4" spans="1:23" ht="12.75" customHeight="1">
      <c r="A4" s="5"/>
      <c r="C4" s="66" t="str">
        <f>итоговая!C4</f>
        <v>ХХI Универсиада студентов вузов Кузбасса</v>
      </c>
      <c r="D4" s="65"/>
      <c r="E4" s="65"/>
      <c r="F4" s="65"/>
      <c r="G4" s="65"/>
      <c r="H4" s="65"/>
      <c r="I4" s="65"/>
      <c r="J4" s="6"/>
      <c r="K4" s="28"/>
      <c r="L4" s="5"/>
      <c r="M4" s="65"/>
      <c r="N4" s="66" t="str">
        <f>итоговая!C4</f>
        <v>ХХI Универсиада студентов вузов Кузбасса</v>
      </c>
      <c r="O4" s="65"/>
      <c r="P4" s="65"/>
      <c r="Q4" s="65"/>
      <c r="R4" s="65"/>
      <c r="S4" s="65"/>
      <c r="T4" s="65"/>
      <c r="U4" s="6"/>
    </row>
    <row r="5" spans="1:23" ht="12.75" customHeight="1">
      <c r="A5" s="5"/>
      <c r="C5" s="66" t="str">
        <f>итоговая!C5</f>
        <v xml:space="preserve">                      (вид спорта - Бадминтон)</v>
      </c>
      <c r="D5" s="65"/>
      <c r="E5" s="65"/>
      <c r="F5" s="65"/>
      <c r="G5" s="65"/>
      <c r="H5" s="65"/>
      <c r="I5" s="65"/>
      <c r="J5" s="6"/>
      <c r="K5" s="28"/>
      <c r="L5" s="5"/>
      <c r="M5" s="65"/>
      <c r="N5" s="66" t="str">
        <f>итоговая!C5</f>
        <v xml:space="preserve">                      (вид спорта - Бадминтон)</v>
      </c>
      <c r="O5" s="65"/>
      <c r="P5" s="65"/>
      <c r="Q5" s="65"/>
      <c r="R5" s="65"/>
      <c r="S5" s="65"/>
      <c r="T5" s="65"/>
      <c r="U5" s="6"/>
    </row>
    <row r="6" spans="1:23" ht="12.75" customHeight="1">
      <c r="A6" s="5"/>
      <c r="B6" s="65"/>
      <c r="C6" s="33" t="str">
        <f>итоговая!C6</f>
        <v>15-16 ноября 2022 г.</v>
      </c>
      <c r="D6" s="65"/>
      <c r="E6" s="65"/>
      <c r="F6" s="65"/>
      <c r="G6" s="65"/>
      <c r="H6" s="65"/>
      <c r="I6" s="65"/>
      <c r="J6" s="6"/>
      <c r="K6" s="28"/>
      <c r="L6" s="5"/>
      <c r="M6" s="65"/>
      <c r="N6" s="33" t="str">
        <f>итоговая!C6</f>
        <v>15-16 ноября 2022 г.</v>
      </c>
      <c r="O6" s="65"/>
      <c r="P6" s="65"/>
      <c r="Q6" s="65"/>
      <c r="R6" s="65"/>
      <c r="S6" s="65"/>
      <c r="T6" s="65"/>
      <c r="U6" s="6"/>
    </row>
    <row r="7" spans="1:23" ht="15">
      <c r="A7" s="5"/>
      <c r="B7" s="48"/>
      <c r="C7" s="7"/>
      <c r="D7" s="7"/>
      <c r="E7" s="7"/>
      <c r="F7" s="7"/>
      <c r="G7" s="7"/>
      <c r="H7" s="7"/>
      <c r="I7" s="7"/>
      <c r="J7" s="6"/>
      <c r="K7" s="28"/>
      <c r="L7" s="5"/>
      <c r="M7" s="48"/>
      <c r="N7" s="66"/>
      <c r="O7" s="7"/>
      <c r="P7" s="7"/>
      <c r="Q7" s="7"/>
      <c r="R7" s="7"/>
      <c r="S7" s="7"/>
      <c r="T7" s="7"/>
      <c r="U7" s="6"/>
      <c r="W7" s="55"/>
    </row>
    <row r="8" spans="1:23" ht="12.75" customHeight="1">
      <c r="A8" s="5"/>
      <c r="B8" s="8"/>
      <c r="C8" s="126" t="s">
        <v>21</v>
      </c>
      <c r="D8" s="126"/>
      <c r="E8" s="126"/>
      <c r="F8" s="126"/>
      <c r="G8" s="126"/>
      <c r="H8" s="126"/>
      <c r="I8" s="8"/>
      <c r="J8" s="6"/>
      <c r="K8" s="28"/>
      <c r="L8" s="5"/>
      <c r="M8" s="8"/>
      <c r="N8" s="126" t="s">
        <v>21</v>
      </c>
      <c r="O8" s="126"/>
      <c r="P8" s="126"/>
      <c r="Q8" s="126"/>
      <c r="R8" s="126"/>
      <c r="S8" s="126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49"/>
      <c r="B10" s="13"/>
      <c r="C10" s="158"/>
      <c r="D10" s="159"/>
      <c r="E10" s="160"/>
      <c r="F10" s="13"/>
      <c r="G10" s="158"/>
      <c r="H10" s="159"/>
      <c r="I10" s="160"/>
      <c r="J10" s="6"/>
      <c r="K10" s="28"/>
      <c r="L10" s="49"/>
      <c r="M10" s="13"/>
      <c r="N10" s="158"/>
      <c r="O10" s="159"/>
      <c r="P10" s="160"/>
      <c r="Q10" s="13"/>
      <c r="R10" s="158"/>
      <c r="S10" s="159"/>
      <c r="T10" s="160"/>
      <c r="U10" s="6"/>
    </row>
    <row r="11" spans="1:23">
      <c r="A11" s="49"/>
      <c r="B11" s="13" t="s">
        <v>22</v>
      </c>
      <c r="C11" s="161"/>
      <c r="D11" s="162"/>
      <c r="E11" s="163"/>
      <c r="F11" s="13" t="s">
        <v>33</v>
      </c>
      <c r="G11" s="161"/>
      <c r="H11" s="162"/>
      <c r="I11" s="163"/>
      <c r="J11" s="6"/>
      <c r="K11" s="28"/>
      <c r="L11" s="49"/>
      <c r="M11" s="13" t="s">
        <v>22</v>
      </c>
      <c r="N11" s="161"/>
      <c r="O11" s="162"/>
      <c r="P11" s="163"/>
      <c r="Q11" s="13" t="s">
        <v>33</v>
      </c>
      <c r="R11" s="161"/>
      <c r="S11" s="162"/>
      <c r="T11" s="163"/>
      <c r="U11" s="6"/>
    </row>
    <row r="12" spans="1:23" ht="14.25" customHeight="1">
      <c r="A12" s="49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49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64" t="s">
        <v>23</v>
      </c>
      <c r="C14" s="120" t="s">
        <v>24</v>
      </c>
      <c r="D14" s="165"/>
      <c r="E14" s="121"/>
      <c r="F14" s="120" t="s">
        <v>34</v>
      </c>
      <c r="G14" s="165"/>
      <c r="H14" s="165"/>
      <c r="I14" s="121"/>
      <c r="J14" s="6"/>
      <c r="K14" s="28"/>
      <c r="L14" s="5"/>
      <c r="M14" s="164" t="s">
        <v>23</v>
      </c>
      <c r="N14" s="120" t="s">
        <v>24</v>
      </c>
      <c r="O14" s="165"/>
      <c r="P14" s="121"/>
      <c r="Q14" s="120" t="s">
        <v>34</v>
      </c>
      <c r="R14" s="165"/>
      <c r="S14" s="165"/>
      <c r="T14" s="121"/>
      <c r="U14" s="6"/>
    </row>
    <row r="15" spans="1:23">
      <c r="A15" s="5"/>
      <c r="B15" s="164"/>
      <c r="C15" s="122"/>
      <c r="D15" s="166"/>
      <c r="E15" s="123"/>
      <c r="F15" s="122"/>
      <c r="G15" s="166"/>
      <c r="H15" s="166"/>
      <c r="I15" s="123"/>
      <c r="J15" s="6"/>
      <c r="K15" s="28"/>
      <c r="L15" s="5"/>
      <c r="M15" s="164"/>
      <c r="N15" s="122"/>
      <c r="O15" s="166"/>
      <c r="P15" s="123"/>
      <c r="Q15" s="122"/>
      <c r="R15" s="166"/>
      <c r="S15" s="166"/>
      <c r="T15" s="123"/>
      <c r="U15" s="6"/>
    </row>
    <row r="16" spans="1:23" ht="15" customHeight="1">
      <c r="A16" s="5"/>
      <c r="B16" s="107">
        <v>1</v>
      </c>
      <c r="C16" s="135" t="s">
        <v>25</v>
      </c>
      <c r="D16" s="167"/>
      <c r="E16" s="136"/>
      <c r="F16" s="170"/>
      <c r="G16" s="171"/>
      <c r="H16" s="171"/>
      <c r="I16" s="172"/>
      <c r="J16" s="6"/>
      <c r="K16" s="28"/>
      <c r="L16" s="5"/>
      <c r="M16" s="107">
        <v>1</v>
      </c>
      <c r="N16" s="135" t="s">
        <v>25</v>
      </c>
      <c r="O16" s="167"/>
      <c r="P16" s="136"/>
      <c r="Q16" s="170"/>
      <c r="R16" s="171"/>
      <c r="S16" s="171"/>
      <c r="T16" s="172"/>
      <c r="U16" s="6"/>
    </row>
    <row r="17" spans="1:21" ht="15" customHeight="1">
      <c r="A17" s="5"/>
      <c r="B17" s="107"/>
      <c r="C17" s="137"/>
      <c r="D17" s="168"/>
      <c r="E17" s="138"/>
      <c r="F17" s="173"/>
      <c r="G17" s="174"/>
      <c r="H17" s="174"/>
      <c r="I17" s="175"/>
      <c r="J17" s="6"/>
      <c r="K17" s="28"/>
      <c r="L17" s="5"/>
      <c r="M17" s="107"/>
      <c r="N17" s="137"/>
      <c r="O17" s="168"/>
      <c r="P17" s="138"/>
      <c r="Q17" s="173"/>
      <c r="R17" s="174"/>
      <c r="S17" s="174"/>
      <c r="T17" s="175"/>
      <c r="U17" s="6"/>
    </row>
    <row r="18" spans="1:21" ht="15" customHeight="1">
      <c r="A18" s="5"/>
      <c r="B18" s="107"/>
      <c r="C18" s="139"/>
      <c r="D18" s="169"/>
      <c r="E18" s="140"/>
      <c r="F18" s="176"/>
      <c r="G18" s="177"/>
      <c r="H18" s="177"/>
      <c r="I18" s="178"/>
      <c r="J18" s="6"/>
      <c r="K18" s="28"/>
      <c r="L18" s="5"/>
      <c r="M18" s="107"/>
      <c r="N18" s="139"/>
      <c r="O18" s="169"/>
      <c r="P18" s="140"/>
      <c r="Q18" s="176"/>
      <c r="R18" s="177"/>
      <c r="S18" s="177"/>
      <c r="T18" s="178"/>
      <c r="U18" s="6"/>
    </row>
    <row r="19" spans="1:21" ht="15" customHeight="1">
      <c r="A19" s="5"/>
      <c r="B19" s="107">
        <v>2</v>
      </c>
      <c r="C19" s="135" t="s">
        <v>26</v>
      </c>
      <c r="D19" s="167"/>
      <c r="E19" s="136"/>
      <c r="F19" s="170"/>
      <c r="G19" s="171"/>
      <c r="H19" s="171"/>
      <c r="I19" s="172"/>
      <c r="J19" s="6"/>
      <c r="K19" s="28"/>
      <c r="L19" s="5"/>
      <c r="M19" s="107">
        <v>2</v>
      </c>
      <c r="N19" s="135" t="s">
        <v>26</v>
      </c>
      <c r="O19" s="167"/>
      <c r="P19" s="136"/>
      <c r="Q19" s="170"/>
      <c r="R19" s="171"/>
      <c r="S19" s="171"/>
      <c r="T19" s="172"/>
      <c r="U19" s="6"/>
    </row>
    <row r="20" spans="1:21" ht="15" customHeight="1">
      <c r="A20" s="5"/>
      <c r="B20" s="107"/>
      <c r="C20" s="137"/>
      <c r="D20" s="168"/>
      <c r="E20" s="138"/>
      <c r="F20" s="173"/>
      <c r="G20" s="174"/>
      <c r="H20" s="174"/>
      <c r="I20" s="175"/>
      <c r="J20" s="6"/>
      <c r="K20" s="28"/>
      <c r="L20" s="5"/>
      <c r="M20" s="107"/>
      <c r="N20" s="137"/>
      <c r="O20" s="168"/>
      <c r="P20" s="138"/>
      <c r="Q20" s="173"/>
      <c r="R20" s="174"/>
      <c r="S20" s="174"/>
      <c r="T20" s="175"/>
      <c r="U20" s="6"/>
    </row>
    <row r="21" spans="1:21" ht="15" customHeight="1">
      <c r="A21" s="5"/>
      <c r="B21" s="107"/>
      <c r="C21" s="139"/>
      <c r="D21" s="169"/>
      <c r="E21" s="140"/>
      <c r="F21" s="176"/>
      <c r="G21" s="177"/>
      <c r="H21" s="177"/>
      <c r="I21" s="178"/>
      <c r="J21" s="6"/>
      <c r="K21" s="28"/>
      <c r="L21" s="5"/>
      <c r="M21" s="107"/>
      <c r="N21" s="139"/>
      <c r="O21" s="169"/>
      <c r="P21" s="140"/>
      <c r="Q21" s="176"/>
      <c r="R21" s="177"/>
      <c r="S21" s="177"/>
      <c r="T21" s="178"/>
      <c r="U21" s="6"/>
    </row>
    <row r="22" spans="1:21" ht="15" customHeight="1">
      <c r="A22" s="5"/>
      <c r="B22" s="104" t="s">
        <v>1</v>
      </c>
      <c r="C22" s="141" t="s">
        <v>27</v>
      </c>
      <c r="D22" s="180"/>
      <c r="E22" s="142"/>
      <c r="F22" s="170"/>
      <c r="G22" s="171"/>
      <c r="H22" s="171"/>
      <c r="I22" s="172"/>
      <c r="J22" s="6"/>
      <c r="K22" s="28"/>
      <c r="L22" s="5"/>
      <c r="M22" s="104" t="s">
        <v>1</v>
      </c>
      <c r="N22" s="141" t="s">
        <v>27</v>
      </c>
      <c r="O22" s="180"/>
      <c r="P22" s="142"/>
      <c r="Q22" s="170"/>
      <c r="R22" s="171"/>
      <c r="S22" s="171"/>
      <c r="T22" s="172"/>
      <c r="U22" s="6"/>
    </row>
    <row r="23" spans="1:21" ht="15" customHeight="1">
      <c r="A23" s="5"/>
      <c r="B23" s="104"/>
      <c r="C23" s="143"/>
      <c r="D23" s="181"/>
      <c r="E23" s="144"/>
      <c r="F23" s="173"/>
      <c r="G23" s="174"/>
      <c r="H23" s="174"/>
      <c r="I23" s="175"/>
      <c r="J23" s="6"/>
      <c r="K23" s="28"/>
      <c r="L23" s="5"/>
      <c r="M23" s="104"/>
      <c r="N23" s="143"/>
      <c r="O23" s="181"/>
      <c r="P23" s="144"/>
      <c r="Q23" s="173"/>
      <c r="R23" s="174"/>
      <c r="S23" s="174"/>
      <c r="T23" s="175"/>
      <c r="U23" s="6"/>
    </row>
    <row r="24" spans="1:21" ht="15" customHeight="1">
      <c r="A24" s="5"/>
      <c r="B24" s="104"/>
      <c r="C24" s="145"/>
      <c r="D24" s="182"/>
      <c r="E24" s="146"/>
      <c r="F24" s="176"/>
      <c r="G24" s="177"/>
      <c r="H24" s="177"/>
      <c r="I24" s="178"/>
      <c r="J24" s="6"/>
      <c r="K24" s="28"/>
      <c r="L24" s="5"/>
      <c r="M24" s="104"/>
      <c r="N24" s="145"/>
      <c r="O24" s="182"/>
      <c r="P24" s="146"/>
      <c r="Q24" s="176"/>
      <c r="R24" s="177"/>
      <c r="S24" s="177"/>
      <c r="T24" s="178"/>
      <c r="U24" s="6"/>
    </row>
    <row r="25" spans="1:21" ht="15" customHeight="1">
      <c r="A25" s="5"/>
      <c r="B25" s="107">
        <v>4</v>
      </c>
      <c r="C25" s="141" t="s">
        <v>28</v>
      </c>
      <c r="D25" s="180"/>
      <c r="E25" s="142"/>
      <c r="F25" s="170"/>
      <c r="G25" s="171"/>
      <c r="H25" s="171"/>
      <c r="I25" s="172"/>
      <c r="J25" s="6"/>
      <c r="K25" s="28"/>
      <c r="L25" s="5"/>
      <c r="M25" s="107">
        <v>4</v>
      </c>
      <c r="N25" s="141" t="s">
        <v>28</v>
      </c>
      <c r="O25" s="180"/>
      <c r="P25" s="142"/>
      <c r="Q25" s="170"/>
      <c r="R25" s="171"/>
      <c r="S25" s="171"/>
      <c r="T25" s="172"/>
      <c r="U25" s="6"/>
    </row>
    <row r="26" spans="1:21" ht="15" customHeight="1">
      <c r="A26" s="5"/>
      <c r="B26" s="107"/>
      <c r="C26" s="143"/>
      <c r="D26" s="181"/>
      <c r="E26" s="144"/>
      <c r="F26" s="173"/>
      <c r="G26" s="174"/>
      <c r="H26" s="174"/>
      <c r="I26" s="175"/>
      <c r="J26" s="6"/>
      <c r="K26" s="28"/>
      <c r="L26" s="5"/>
      <c r="M26" s="107"/>
      <c r="N26" s="143"/>
      <c r="O26" s="181"/>
      <c r="P26" s="144"/>
      <c r="Q26" s="173"/>
      <c r="R26" s="174"/>
      <c r="S26" s="174"/>
      <c r="T26" s="175"/>
      <c r="U26" s="6"/>
    </row>
    <row r="27" spans="1:21" ht="15" customHeight="1">
      <c r="A27" s="5"/>
      <c r="B27" s="107"/>
      <c r="C27" s="145"/>
      <c r="D27" s="182"/>
      <c r="E27" s="146"/>
      <c r="F27" s="176"/>
      <c r="G27" s="177"/>
      <c r="H27" s="177"/>
      <c r="I27" s="178"/>
      <c r="J27" s="6"/>
      <c r="K27" s="28"/>
      <c r="L27" s="5"/>
      <c r="M27" s="107"/>
      <c r="N27" s="145"/>
      <c r="O27" s="182"/>
      <c r="P27" s="146"/>
      <c r="Q27" s="176"/>
      <c r="R27" s="177"/>
      <c r="S27" s="177"/>
      <c r="T27" s="178"/>
      <c r="U27" s="6"/>
    </row>
    <row r="28" spans="1:21" ht="15" customHeight="1">
      <c r="A28" s="5"/>
      <c r="B28" s="104" t="s">
        <v>2</v>
      </c>
      <c r="C28" s="141" t="s">
        <v>29</v>
      </c>
      <c r="D28" s="180"/>
      <c r="E28" s="142"/>
      <c r="F28" s="170"/>
      <c r="G28" s="171"/>
      <c r="H28" s="171"/>
      <c r="I28" s="172"/>
      <c r="J28" s="6"/>
      <c r="K28" s="28"/>
      <c r="L28" s="5"/>
      <c r="M28" s="104" t="s">
        <v>2</v>
      </c>
      <c r="N28" s="141" t="s">
        <v>29</v>
      </c>
      <c r="O28" s="180"/>
      <c r="P28" s="142"/>
      <c r="Q28" s="170"/>
      <c r="R28" s="171"/>
      <c r="S28" s="171"/>
      <c r="T28" s="172"/>
      <c r="U28" s="6"/>
    </row>
    <row r="29" spans="1:21" ht="15" customHeight="1">
      <c r="A29" s="5"/>
      <c r="B29" s="104"/>
      <c r="C29" s="143"/>
      <c r="D29" s="181"/>
      <c r="E29" s="144"/>
      <c r="F29" s="173"/>
      <c r="G29" s="174"/>
      <c r="H29" s="174"/>
      <c r="I29" s="175"/>
      <c r="J29" s="6"/>
      <c r="K29" s="28"/>
      <c r="L29" s="5"/>
      <c r="M29" s="104"/>
      <c r="N29" s="143"/>
      <c r="O29" s="181"/>
      <c r="P29" s="144"/>
      <c r="Q29" s="173"/>
      <c r="R29" s="174"/>
      <c r="S29" s="174"/>
      <c r="T29" s="175"/>
      <c r="U29" s="6"/>
    </row>
    <row r="30" spans="1:21" ht="15" customHeight="1">
      <c r="A30" s="5"/>
      <c r="B30" s="104"/>
      <c r="C30" s="145"/>
      <c r="D30" s="182"/>
      <c r="E30" s="146"/>
      <c r="F30" s="176"/>
      <c r="G30" s="177"/>
      <c r="H30" s="177"/>
      <c r="I30" s="178"/>
      <c r="J30" s="6"/>
      <c r="K30" s="28"/>
      <c r="L30" s="5"/>
      <c r="M30" s="104"/>
      <c r="N30" s="145"/>
      <c r="O30" s="182"/>
      <c r="P30" s="146"/>
      <c r="Q30" s="176"/>
      <c r="R30" s="177"/>
      <c r="S30" s="177"/>
      <c r="T30" s="178"/>
      <c r="U30" s="6"/>
    </row>
    <row r="31" spans="1:21">
      <c r="A31" s="5"/>
      <c r="B31" s="50"/>
      <c r="C31" s="51"/>
      <c r="D31" s="51"/>
      <c r="E31" s="51"/>
      <c r="F31" s="50"/>
      <c r="G31" s="50"/>
      <c r="H31" s="52"/>
      <c r="I31" s="52"/>
      <c r="J31" s="6"/>
      <c r="K31" s="28"/>
      <c r="L31" s="5"/>
      <c r="M31" s="50"/>
      <c r="N31" s="51"/>
      <c r="O31" s="51"/>
      <c r="P31" s="51"/>
      <c r="Q31" s="50"/>
      <c r="R31" s="50"/>
      <c r="S31" s="52"/>
      <c r="T31" s="52"/>
      <c r="U31" s="6"/>
    </row>
    <row r="32" spans="1:21">
      <c r="A32" s="5"/>
      <c r="B32" s="179" t="s">
        <v>30</v>
      </c>
      <c r="C32" s="179"/>
      <c r="D32" s="179"/>
      <c r="E32" s="47"/>
      <c r="F32" s="47"/>
      <c r="G32" s="183" t="s">
        <v>31</v>
      </c>
      <c r="H32" s="183"/>
      <c r="I32" s="52"/>
      <c r="J32" s="6"/>
      <c r="K32" s="28"/>
      <c r="L32" s="5"/>
      <c r="M32" s="179" t="s">
        <v>30</v>
      </c>
      <c r="N32" s="179"/>
      <c r="O32" s="179"/>
      <c r="P32" s="47"/>
      <c r="Q32" s="47"/>
      <c r="R32" s="183" t="s">
        <v>31</v>
      </c>
      <c r="S32" s="183"/>
      <c r="T32" s="52"/>
      <c r="U32" s="6"/>
    </row>
    <row r="33" spans="1:21">
      <c r="A33" s="5"/>
      <c r="B33" s="46"/>
      <c r="C33" s="46"/>
      <c r="D33" s="46"/>
      <c r="E33" s="47"/>
      <c r="F33" s="47"/>
      <c r="G33" s="46"/>
      <c r="H33" s="46"/>
      <c r="I33" s="8"/>
      <c r="J33" s="6"/>
      <c r="K33" s="28"/>
      <c r="L33" s="5"/>
      <c r="M33" s="46"/>
      <c r="N33" s="46"/>
      <c r="O33" s="46"/>
      <c r="P33" s="47"/>
      <c r="Q33" s="47"/>
      <c r="R33" s="46"/>
      <c r="S33" s="46"/>
      <c r="T33" s="8"/>
      <c r="U33" s="6"/>
    </row>
    <row r="34" spans="1:21">
      <c r="A34" s="5"/>
      <c r="B34" s="47" t="s">
        <v>32</v>
      </c>
      <c r="C34" s="47"/>
      <c r="D34" s="47"/>
      <c r="E34" s="46"/>
      <c r="F34" s="46"/>
      <c r="G34" s="179" t="str">
        <f>итоговая!G18</f>
        <v>Арышева Ю.В.</v>
      </c>
      <c r="H34" s="179"/>
      <c r="I34" s="19"/>
      <c r="J34" s="6"/>
      <c r="K34" s="28"/>
      <c r="L34" s="5"/>
      <c r="M34" s="47" t="s">
        <v>32</v>
      </c>
      <c r="N34" s="47"/>
      <c r="O34" s="47"/>
      <c r="P34" s="46"/>
      <c r="Q34" s="46"/>
      <c r="R34" s="179" t="str">
        <f>итоговая!G18</f>
        <v>Арышева Ю.В.</v>
      </c>
      <c r="S34" s="179"/>
      <c r="T34" s="19"/>
      <c r="U34" s="6"/>
    </row>
    <row r="35" spans="1:21">
      <c r="A35" s="5"/>
      <c r="B35" s="47"/>
      <c r="C35" s="47"/>
      <c r="D35" s="47"/>
      <c r="E35" s="46"/>
      <c r="F35" s="46"/>
      <c r="G35" s="45"/>
      <c r="H35" s="45"/>
      <c r="I35" s="19"/>
      <c r="J35" s="6"/>
      <c r="K35" s="28"/>
      <c r="L35" s="5"/>
      <c r="M35" s="47"/>
      <c r="N35" s="47"/>
      <c r="O35" s="47"/>
      <c r="P35" s="46"/>
      <c r="Q35" s="46"/>
      <c r="R35" s="45"/>
      <c r="S35" s="45"/>
      <c r="T35" s="19"/>
      <c r="U35" s="6"/>
    </row>
    <row r="36" spans="1:21">
      <c r="A36" s="5"/>
      <c r="B36" s="16"/>
      <c r="C36" s="131" t="s">
        <v>3</v>
      </c>
      <c r="D36" s="131"/>
      <c r="E36" s="131"/>
      <c r="F36" s="20"/>
      <c r="G36" s="132" t="str">
        <f>итоговая!G16</f>
        <v>Баканов М.В.</v>
      </c>
      <c r="H36" s="132"/>
      <c r="I36" s="19"/>
      <c r="J36" s="6"/>
      <c r="K36" s="28"/>
      <c r="L36" s="5"/>
      <c r="M36" s="16"/>
      <c r="N36" s="131" t="s">
        <v>3</v>
      </c>
      <c r="O36" s="131"/>
      <c r="P36" s="131"/>
      <c r="Q36" s="20"/>
      <c r="R36" s="132" t="str">
        <f>итоговая!G16</f>
        <v>Баканов М.В.</v>
      </c>
      <c r="S36" s="132"/>
      <c r="T36" s="19"/>
      <c r="U36" s="6"/>
    </row>
    <row r="37" spans="1:21" ht="13.5" thickBot="1">
      <c r="A37" s="21"/>
      <c r="B37" s="53"/>
      <c r="C37" s="53"/>
      <c r="D37" s="53"/>
      <c r="E37" s="22"/>
      <c r="F37" s="22"/>
      <c r="G37" s="53"/>
      <c r="H37" s="53"/>
      <c r="I37" s="53"/>
      <c r="J37" s="23"/>
      <c r="K37" s="29"/>
      <c r="L37" s="21"/>
      <c r="M37" s="53"/>
      <c r="N37" s="53"/>
      <c r="O37" s="53"/>
      <c r="P37" s="22"/>
      <c r="Q37" s="22"/>
      <c r="R37" s="53"/>
      <c r="S37" s="53"/>
      <c r="T37" s="53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1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игры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2020-12-09T10:42:48Z</cp:lastPrinted>
  <dcterms:created xsi:type="dcterms:W3CDTF">2009-08-25T07:56:30Z</dcterms:created>
  <dcterms:modified xsi:type="dcterms:W3CDTF">2022-12-08T13:00:13Z</dcterms:modified>
</cp:coreProperties>
</file>