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1760" firstSheet="2" activeTab="12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23" r:id="rId5"/>
    <sheet name="MS-III" sheetId="34" r:id="rId6"/>
    <sheet name="WS-I" sheetId="22" r:id="rId7"/>
    <sheet name="WS-II" sheetId="35" r:id="rId8"/>
    <sheet name="XD-I" sheetId="31" r:id="rId9"/>
    <sheet name="XD-II" sheetId="32" r:id="rId10"/>
    <sheet name="XD-III" sheetId="33" r:id="rId11"/>
    <sheet name="MD-I" sheetId="36" r:id="rId12"/>
    <sheet name="WD-I" sheetId="37" r:id="rId13"/>
  </sheets>
  <definedNames>
    <definedName name="А" localSheetId="11">#REF!</definedName>
    <definedName name="А" localSheetId="5">#REF!</definedName>
    <definedName name="А" localSheetId="12">#REF!</definedName>
    <definedName name="А" localSheetId="7">#REF!</definedName>
    <definedName name="А" localSheetId="9">#REF!</definedName>
    <definedName name="А" localSheetId="10">#REF!</definedName>
    <definedName name="А">#REF!</definedName>
    <definedName name="_xlnm.Print_Area" localSheetId="11">'MD-I'!$A$1:$W$38</definedName>
    <definedName name="_xlnm.Print_Area" localSheetId="3">'MS-I'!$A$1:$W$36</definedName>
    <definedName name="_xlnm.Print_Area" localSheetId="4">'MS-II'!$A$1:$W$36</definedName>
    <definedName name="_xlnm.Print_Area" localSheetId="5">'MS-III'!$A$1:$W$36</definedName>
    <definedName name="_xlnm.Print_Area" localSheetId="12">'WD-I'!$A$1:$W$36</definedName>
    <definedName name="_xlnm.Print_Area" localSheetId="6">'WS-I'!$A$1:$W$36</definedName>
    <definedName name="_xlnm.Print_Area" localSheetId="7">'WS-II'!$A$1:$W$36</definedName>
    <definedName name="_xlnm.Print_Area" localSheetId="8">'XD-I'!$A$1:$W$36</definedName>
    <definedName name="_xlnm.Print_Area" localSheetId="9">'XD-II'!$A$1:$W$36</definedName>
    <definedName name="_xlnm.Print_Area" localSheetId="10">'XD-III'!$A$1:$W$36</definedName>
    <definedName name="_xlnm.Print_Area" localSheetId="1">СписокСудей!$A$1:$G$22</definedName>
    <definedName name="_xlnm.Print_Area" localSheetId="2">СписокУчастников!$A$1:$F$90</definedName>
  </definedNames>
  <calcPr calcId="125725"/>
</workbook>
</file>

<file path=xl/calcChain.xml><?xml version="1.0" encoding="utf-8"?>
<calcChain xmlns="http://schemas.openxmlformats.org/spreadsheetml/2006/main">
  <c r="W34" i="37"/>
  <c r="U33"/>
  <c r="W33" s="1"/>
  <c r="T33"/>
  <c r="S33"/>
  <c r="W32"/>
  <c r="U31"/>
  <c r="W31" s="1"/>
  <c r="T31"/>
  <c r="S31"/>
  <c r="W30"/>
  <c r="U29"/>
  <c r="W29" s="1"/>
  <c r="T29"/>
  <c r="S29"/>
  <c r="W28"/>
  <c r="U27"/>
  <c r="W27" s="1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S5" i="36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3"/>
  <c r="T33"/>
  <c r="U33"/>
  <c r="W33" s="1"/>
  <c r="W34"/>
  <c r="W4"/>
  <c r="U3"/>
  <c r="W3" s="1"/>
  <c r="T3"/>
  <c r="S3"/>
  <c r="W30" i="23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U3"/>
  <c r="T3"/>
  <c r="S3"/>
  <c r="S11" i="22" l="1"/>
  <c r="T11"/>
  <c r="U11"/>
  <c r="W11" s="1"/>
  <c r="W12"/>
  <c r="S13"/>
  <c r="T13"/>
  <c r="U13"/>
  <c r="W13" s="1"/>
  <c r="W14"/>
  <c r="S15"/>
  <c r="T15"/>
  <c r="U15"/>
  <c r="W15" s="1"/>
  <c r="W16"/>
  <c r="W24" i="35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16" i="34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10" i="33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S21" i="32"/>
  <c r="T21"/>
  <c r="U21"/>
  <c r="W21" s="1"/>
  <c r="W22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4" i="31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W10" i="22" l="1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14" i="8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F6" i="17" l="1"/>
  <c r="C6" i="18" s="1"/>
  <c r="D3" i="17"/>
  <c r="A3" i="18" s="1"/>
  <c r="F6"/>
</calcChain>
</file>

<file path=xl/sharedStrings.xml><?xml version="1.0" encoding="utf-8"?>
<sst xmlns="http://schemas.openxmlformats.org/spreadsheetml/2006/main" count="1861" uniqueCount="194">
  <si>
    <t>XD1</t>
  </si>
  <si>
    <t>XD2</t>
  </si>
  <si>
    <t>XD3</t>
  </si>
  <si>
    <t>XD4</t>
  </si>
  <si>
    <t>XD5</t>
  </si>
  <si>
    <t>XD6</t>
  </si>
  <si>
    <t>XD7</t>
  </si>
  <si>
    <t>XD8</t>
  </si>
  <si>
    <t>XD9</t>
  </si>
  <si>
    <t>XD10</t>
  </si>
  <si>
    <t>XD11</t>
  </si>
  <si>
    <t>XD12</t>
  </si>
  <si>
    <t>XD13</t>
  </si>
  <si>
    <t>XD14</t>
  </si>
  <si>
    <t>XD15</t>
  </si>
  <si>
    <t>XD16</t>
  </si>
  <si>
    <t>№</t>
  </si>
  <si>
    <t>Участник (фамилия, имя)</t>
  </si>
  <si>
    <t>Очки</t>
  </si>
  <si>
    <t>Места</t>
  </si>
  <si>
    <t>Коэф</t>
  </si>
  <si>
    <t>Матчи</t>
  </si>
  <si>
    <t>Мужская одиночная категория</t>
  </si>
  <si>
    <t>Женская одиночная категория</t>
  </si>
  <si>
    <t>Главный судья</t>
  </si>
  <si>
    <t>I группа</t>
  </si>
  <si>
    <t>II</t>
  </si>
  <si>
    <t xml:space="preserve"> 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</si>
  <si>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</si>
  <si>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</si>
  <si>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</si>
  <si>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</si>
  <si>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</si>
  <si>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</si>
  <si>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</si>
  <si>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</si>
  <si>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</si>
  <si>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</si>
  <si>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</si>
  <si>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</si>
  <si>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</si>
  <si>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</si>
  <si>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</si>
  <si>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</si>
  <si>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</si>
  <si>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</si>
  <si>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</si>
  <si>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</si>
  <si>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</si>
  <si>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</si>
  <si>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</si>
  <si>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Игры</t>
  </si>
  <si>
    <t>Раджабов Мухаммаджон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</si>
  <si>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</si>
  <si>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</si>
  <si>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</si>
  <si>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</si>
  <si>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</si>
  <si>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</si>
  <si>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</si>
  <si>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</si>
  <si>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</si>
  <si>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</si>
  <si>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</si>
  <si>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</si>
  <si>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</si>
  <si>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</si>
  <si>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</si>
  <si>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</si>
  <si>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ФГБОУ ВО "КЕМЕРОВСКИЙ ГОСУДАРСТВЕННЫЙ</t>
  </si>
  <si>
    <t>УНИВЕРСИТЕТ"</t>
  </si>
  <si>
    <t>II группа</t>
  </si>
  <si>
    <t>хорошо</t>
  </si>
  <si>
    <t>Березина Дарья</t>
  </si>
  <si>
    <t>Кольцов Егор</t>
  </si>
  <si>
    <t>Иванов Сергей</t>
  </si>
  <si>
    <t>Худойкулов Шахзод</t>
  </si>
  <si>
    <t>Сатилханов Шухрат</t>
  </si>
  <si>
    <t>Баканов Максим</t>
  </si>
  <si>
    <t>Кобзева Ольга</t>
  </si>
  <si>
    <t>Ратников Сергей</t>
  </si>
  <si>
    <t>Клинов Вячеслав</t>
  </si>
  <si>
    <t>Баканов Алексей</t>
  </si>
  <si>
    <t>Вахрушева Яна</t>
  </si>
  <si>
    <t>Гридина Эльвира</t>
  </si>
  <si>
    <t>Клинова Евгения</t>
  </si>
  <si>
    <t>Михайлов Антон</t>
  </si>
  <si>
    <t>Ма Динь Туан</t>
  </si>
  <si>
    <t>Высоцкая Анастасия</t>
  </si>
  <si>
    <t>Крывда Светлана</t>
  </si>
  <si>
    <t>Иванова Светлана</t>
  </si>
  <si>
    <t>Черепанов Алексей</t>
  </si>
  <si>
    <t>Фефелов Александр</t>
  </si>
  <si>
    <t>Егоров Дмитрий</t>
  </si>
  <si>
    <t>Хлыстун Ярослава</t>
  </si>
  <si>
    <t>Хлыстун Елена</t>
  </si>
  <si>
    <t>Кириллова Валерия</t>
  </si>
  <si>
    <t>Коцарь Юрий</t>
  </si>
  <si>
    <t>Мальцева Валентина</t>
  </si>
  <si>
    <t>Абдуллаев Ибрагим</t>
  </si>
  <si>
    <t>б/р</t>
  </si>
  <si>
    <t>I</t>
  </si>
  <si>
    <t>III</t>
  </si>
  <si>
    <t>судья</t>
  </si>
  <si>
    <t>Левкова Татьяна</t>
  </si>
  <si>
    <t>Колбина Анастасия</t>
  </si>
  <si>
    <t>Кирюхина Анжелика</t>
  </si>
  <si>
    <t>Дуничев Николай</t>
  </si>
  <si>
    <t>Глуховченко Святослав</t>
  </si>
  <si>
    <t>Гук Алексей</t>
  </si>
  <si>
    <t>Кирюхин Кирилл</t>
  </si>
  <si>
    <t>Солдатова Елизавета</t>
  </si>
  <si>
    <t>Смешанная парная категория</t>
  </si>
  <si>
    <t>Шаден Нурислам</t>
  </si>
  <si>
    <t>Шелестовская Алина</t>
  </si>
  <si>
    <t>43 Чемпионат города Кемерово по бадминтону</t>
  </si>
  <si>
    <t>14 марта - 11 декабря 2021 г.</t>
  </si>
  <si>
    <t>Левкова Татьяна Олеговна</t>
  </si>
  <si>
    <t>Турнирная таблица 43 Чемпионата города Кемерово по бадминтону</t>
  </si>
  <si>
    <t>Трофимов Александр</t>
  </si>
  <si>
    <t>Фурман Денис</t>
  </si>
  <si>
    <t>Сергиенко Ольга</t>
  </si>
  <si>
    <t>Каплин Сергей</t>
  </si>
  <si>
    <t>Вихраева Александра</t>
  </si>
  <si>
    <t>Смирнов Егор</t>
  </si>
  <si>
    <t>Титовская Алиса</t>
  </si>
  <si>
    <t>Звонкова Юлия</t>
  </si>
  <si>
    <t>Трубников Никита</t>
  </si>
  <si>
    <t>Никулина Лариса</t>
  </si>
  <si>
    <t>Ларина Вероника</t>
  </si>
  <si>
    <t>Титовский Роман</t>
  </si>
  <si>
    <t>0:2</t>
  </si>
  <si>
    <t>2:0</t>
  </si>
  <si>
    <t>2:1</t>
  </si>
  <si>
    <t>1:2</t>
  </si>
  <si>
    <t>Капран Дарья</t>
  </si>
  <si>
    <t>Напреев Кирилл</t>
  </si>
  <si>
    <t>4-e</t>
  </si>
  <si>
    <t>10-e</t>
  </si>
  <si>
    <t>9-e</t>
  </si>
  <si>
    <t>8-e</t>
  </si>
  <si>
    <t>7-e</t>
  </si>
  <si>
    <t>max</t>
  </si>
  <si>
    <t>6-e</t>
  </si>
  <si>
    <t>5-e</t>
  </si>
  <si>
    <t>III группа</t>
  </si>
  <si>
    <t>Шаден Нурслам</t>
  </si>
  <si>
    <t>Банников Семен</t>
  </si>
  <si>
    <t>Абдалиев Бахтияр</t>
  </si>
  <si>
    <t>Черданцев Сергей</t>
  </si>
  <si>
    <t>Тореханов Эльмурод</t>
  </si>
  <si>
    <t>Рыжков Андрей</t>
  </si>
  <si>
    <t>Федоров Евгений</t>
  </si>
  <si>
    <t>Карпов Евгений</t>
  </si>
  <si>
    <t>Базилевич Кирилл</t>
  </si>
  <si>
    <t>Айтназаров Нурболот</t>
  </si>
  <si>
    <t>Буторина Карина</t>
  </si>
  <si>
    <t>Паневина Екатерина</t>
  </si>
  <si>
    <t>Леснова Мария</t>
  </si>
  <si>
    <t>Гурина Виктория</t>
  </si>
  <si>
    <t>Ехлакова Виктория</t>
  </si>
  <si>
    <t>11-e</t>
  </si>
  <si>
    <t>12-e</t>
  </si>
  <si>
    <t>13-e</t>
  </si>
  <si>
    <t>14-e</t>
  </si>
  <si>
    <t>Мужская парная категория</t>
  </si>
  <si>
    <t>Женская парная категория</t>
  </si>
  <si>
    <t>Потанин</t>
  </si>
  <si>
    <t>Пепеляев В.</t>
  </si>
  <si>
    <t>Ахмадова Нозимахон</t>
  </si>
  <si>
    <t>Гайратова Жамиля</t>
  </si>
  <si>
    <t>Медетова Алина</t>
  </si>
  <si>
    <t>Мокушева Камила</t>
  </si>
  <si>
    <t>Ратников Степан</t>
  </si>
  <si>
    <t>Ратников Николай</t>
  </si>
  <si>
    <t>Жуков Евгений</t>
  </si>
  <si>
    <t>Мирзахметов Холя</t>
  </si>
  <si>
    <t>Кодиров Шодруз</t>
  </si>
  <si>
    <t>Демин Владимир</t>
  </si>
  <si>
    <t>Ефимов Юрий</t>
  </si>
  <si>
    <t>Кравчук Владимир</t>
  </si>
  <si>
    <t>Базилевич Егор</t>
  </si>
  <si>
    <t>Вертелецкая Виктория</t>
  </si>
  <si>
    <t>Смык Федор</t>
  </si>
  <si>
    <t>Чан Вьет</t>
  </si>
  <si>
    <t>Мануйлова Светлана</t>
  </si>
  <si>
    <t>Кобелев Артем</t>
  </si>
  <si>
    <t>Лыженков Глеб</t>
  </si>
  <si>
    <t>Хайбуллина Рубина</t>
  </si>
  <si>
    <t>Константинова Елизавета</t>
  </si>
  <si>
    <t>Лукашевич Мария</t>
  </si>
  <si>
    <t>Гудалина Дарья</t>
  </si>
  <si>
    <t>Рашевская Мария</t>
  </si>
  <si>
    <t>Кукшенева Дарья</t>
  </si>
</sst>
</file>

<file path=xl/styles.xml><?xml version="1.0" encoding="utf-8"?>
<styleSheet xmlns="http://schemas.openxmlformats.org/spreadsheetml/2006/main">
  <numFmts count="1">
    <numFmt numFmtId="164" formatCode="0.000"/>
  </numFmts>
  <fonts count="3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</font>
    <font>
      <b/>
      <sz val="12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24" fillId="0" borderId="0"/>
  </cellStyleXfs>
  <cellXfs count="166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0" fontId="22" fillId="0" borderId="1" xfId="2" applyFont="1" applyBorder="1" applyAlignment="1">
      <alignment horizontal="center" vertical="top" wrapText="1"/>
    </xf>
    <xf numFmtId="0" fontId="22" fillId="0" borderId="1" xfId="2" applyFont="1" applyBorder="1" applyAlignment="1">
      <alignment horizontal="center" wrapText="1"/>
    </xf>
    <xf numFmtId="0" fontId="23" fillId="0" borderId="1" xfId="2" applyFont="1" applyBorder="1" applyAlignment="1">
      <alignment horizontal="center" vertical="top" wrapText="1"/>
    </xf>
    <xf numFmtId="0" fontId="23" fillId="0" borderId="1" xfId="2" applyFont="1" applyBorder="1" applyAlignment="1">
      <alignment horizontal="center" wrapText="1"/>
    </xf>
    <xf numFmtId="0" fontId="22" fillId="0" borderId="1" xfId="2" applyFont="1" applyBorder="1" applyAlignment="1">
      <alignment vertical="top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49" fontId="25" fillId="2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1" fontId="0" fillId="0" borderId="4" xfId="0" applyNumberFormat="1" applyFont="1" applyBorder="1" applyAlignment="1">
      <alignment horizontal="center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28" fillId="0" borderId="0" xfId="0" applyFont="1"/>
    <xf numFmtId="1" fontId="28" fillId="0" borderId="4" xfId="0" applyNumberFormat="1" applyFont="1" applyBorder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28" fillId="0" borderId="0" xfId="0" applyNumberFormat="1" applyFont="1"/>
    <xf numFmtId="0" fontId="30" fillId="0" borderId="0" xfId="0" applyFont="1"/>
    <xf numFmtId="49" fontId="28" fillId="0" borderId="3" xfId="0" applyNumberFormat="1" applyFont="1" applyFill="1" applyBorder="1" applyAlignment="1">
      <alignment horizontal="center"/>
    </xf>
    <xf numFmtId="1" fontId="28" fillId="0" borderId="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center" wrapText="1"/>
    </xf>
    <xf numFmtId="1" fontId="0" fillId="0" borderId="4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vertical="center" wrapText="1"/>
    </xf>
    <xf numFmtId="49" fontId="35" fillId="0" borderId="1" xfId="0" applyNumberFormat="1" applyFont="1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34" fillId="0" borderId="1" xfId="0" applyNumberFormat="1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7" fillId="0" borderId="3" xfId="2" applyBorder="1" applyAlignment="1">
      <alignment horizontal="left" vertical="center" wrapText="1"/>
    </xf>
    <xf numFmtId="0" fontId="7" fillId="0" borderId="10" xfId="2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49" fontId="33" fillId="0" borderId="2" xfId="0" applyNumberFormat="1" applyFont="1" applyBorder="1" applyAlignment="1">
      <alignment horizontal="left" vertical="center"/>
    </xf>
    <xf numFmtId="49" fontId="33" fillId="0" borderId="5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left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left" vertical="center"/>
    </xf>
    <xf numFmtId="49" fontId="33" fillId="0" borderId="5" xfId="0" applyNumberFormat="1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28" fillId="0" borderId="2" xfId="0" applyNumberFormat="1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32" fillId="0" borderId="5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left" vertical="center"/>
    </xf>
    <xf numFmtId="49" fontId="31" fillId="0" borderId="5" xfId="0" applyNumberFormat="1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>
      <selection activeCell="A26" sqref="A26"/>
    </sheetView>
  </sheetViews>
  <sheetFormatPr defaultRowHeight="12.75"/>
  <cols>
    <col min="1" max="9" width="9.7109375" style="15" customWidth="1"/>
    <col min="10" max="16384" width="9.140625" style="15"/>
  </cols>
  <sheetData>
    <row r="1" spans="1:9" ht="18.75">
      <c r="A1" s="13" t="s">
        <v>28</v>
      </c>
      <c r="B1" s="14"/>
      <c r="C1" s="14"/>
      <c r="D1" s="14"/>
      <c r="E1" s="14"/>
      <c r="F1" s="14"/>
      <c r="G1" s="14"/>
      <c r="H1" s="14"/>
      <c r="I1" s="14"/>
    </row>
    <row r="2" spans="1:9" ht="18.75">
      <c r="A2" s="13" t="s">
        <v>29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6"/>
    </row>
    <row r="4" spans="1:9" ht="18.75">
      <c r="A4" s="13" t="s">
        <v>69</v>
      </c>
      <c r="B4" s="14"/>
      <c r="C4" s="14"/>
      <c r="D4" s="14"/>
      <c r="E4" s="14"/>
      <c r="F4" s="14"/>
      <c r="G4" s="14"/>
      <c r="H4" s="14"/>
      <c r="I4" s="14"/>
    </row>
    <row r="5" spans="1:9" ht="18.75">
      <c r="A5" s="13" t="s">
        <v>70</v>
      </c>
      <c r="B5" s="14"/>
      <c r="C5" s="14"/>
      <c r="D5" s="14"/>
      <c r="E5" s="14"/>
      <c r="F5" s="14"/>
      <c r="G5" s="14"/>
      <c r="H5" s="14"/>
      <c r="I5" s="14"/>
    </row>
    <row r="6" spans="1:9" ht="18.75">
      <c r="A6" s="16"/>
    </row>
    <row r="7" spans="1:9" ht="18.75">
      <c r="A7" s="13" t="s">
        <v>30</v>
      </c>
      <c r="B7" s="14"/>
      <c r="C7" s="14"/>
      <c r="D7" s="14"/>
      <c r="E7" s="14"/>
      <c r="F7" s="14"/>
      <c r="G7" s="14"/>
      <c r="H7" s="14"/>
      <c r="I7" s="14"/>
    </row>
    <row r="8" spans="1:9" ht="18.75">
      <c r="A8" s="13" t="s">
        <v>31</v>
      </c>
      <c r="B8" s="14"/>
      <c r="C8" s="14"/>
      <c r="D8" s="14"/>
      <c r="E8" s="14"/>
      <c r="F8" s="14"/>
      <c r="G8" s="14"/>
      <c r="H8" s="14"/>
      <c r="I8" s="14"/>
    </row>
    <row r="9" spans="1:9" ht="18.75">
      <c r="A9" s="16"/>
    </row>
    <row r="10" spans="1:9" ht="18.75">
      <c r="A10" s="16"/>
    </row>
    <row r="11" spans="1:9" ht="18.75">
      <c r="A11" s="16"/>
    </row>
    <row r="12" spans="1:9" ht="18.75">
      <c r="A12" s="16"/>
    </row>
    <row r="13" spans="1:9" ht="18.75">
      <c r="A13" s="16"/>
    </row>
    <row r="14" spans="1:9" ht="18.75">
      <c r="A14" s="16"/>
    </row>
    <row r="15" spans="1:9" ht="18.75">
      <c r="A15" s="16"/>
    </row>
    <row r="16" spans="1:9" ht="18.75">
      <c r="A16" s="16"/>
    </row>
    <row r="17" spans="1:9" ht="18.75">
      <c r="A17" s="16"/>
    </row>
    <row r="18" spans="1:9" ht="22.5">
      <c r="A18" s="17" t="s">
        <v>115</v>
      </c>
      <c r="B18" s="14"/>
      <c r="C18" s="14"/>
      <c r="D18" s="14"/>
      <c r="E18" s="14"/>
      <c r="F18" s="14"/>
      <c r="G18" s="14"/>
      <c r="H18" s="14"/>
      <c r="I18" s="14"/>
    </row>
    <row r="19" spans="1:9" ht="22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8.75">
      <c r="A20" s="16"/>
    </row>
    <row r="21" spans="1:9" ht="18.75">
      <c r="A21" s="16"/>
    </row>
    <row r="22" spans="1:9" ht="18.75">
      <c r="A22" s="16"/>
    </row>
    <row r="23" spans="1:9" ht="18.75">
      <c r="A23" s="13" t="s">
        <v>32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8"/>
    </row>
    <row r="25" spans="1:9" ht="18.75">
      <c r="A25" s="13" t="s">
        <v>116</v>
      </c>
      <c r="B25" s="14"/>
      <c r="C25" s="14"/>
      <c r="D25" s="14"/>
      <c r="E25" s="14"/>
      <c r="F25" s="14"/>
      <c r="G25" s="14"/>
      <c r="H25" s="14"/>
      <c r="I25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90" zoomScaleNormal="70" zoomScaleSheetLayoutView="90" workbookViewId="0">
      <selection activeCell="B3" sqref="B3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118</v>
      </c>
      <c r="R1" t="s">
        <v>112</v>
      </c>
      <c r="W1" t="s">
        <v>71</v>
      </c>
    </row>
    <row r="2" spans="1:23" ht="25.5" customHeight="1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70" t="s">
        <v>51</v>
      </c>
      <c r="T2" s="70" t="s">
        <v>18</v>
      </c>
      <c r="U2" s="70" t="s">
        <v>21</v>
      </c>
      <c r="V2" s="70" t="s">
        <v>19</v>
      </c>
      <c r="W2" s="70" t="s">
        <v>20</v>
      </c>
    </row>
    <row r="3" spans="1:23" ht="18" customHeight="1">
      <c r="A3" s="158" t="s">
        <v>0</v>
      </c>
      <c r="B3" s="60" t="s">
        <v>106</v>
      </c>
      <c r="C3" s="2"/>
      <c r="D3" s="3" t="s">
        <v>132</v>
      </c>
      <c r="E3" s="3" t="s">
        <v>131</v>
      </c>
      <c r="F3" s="4" t="s">
        <v>133</v>
      </c>
      <c r="G3" s="4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4"/>
      <c r="N3" s="3"/>
      <c r="O3" s="3"/>
      <c r="P3" s="3"/>
      <c r="Q3" s="3"/>
      <c r="R3" s="3"/>
      <c r="S3" s="121">
        <f>COUNTA(C4:R4)</f>
        <v>9</v>
      </c>
      <c r="T3" s="121">
        <f>SUM(C4:R4)</f>
        <v>17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16-3</v>
      </c>
      <c r="V3" s="129" t="s">
        <v>26</v>
      </c>
      <c r="W3" s="116">
        <f t="shared" ref="W3:W20" si="0">LEFT(U3,SEARCH("-",U3)-1)/RIGHT(U3,LEN(U3)-SEARCH("-",U3))</f>
        <v>5.333333333333333</v>
      </c>
    </row>
    <row r="4" spans="1:23" s="7" customFormat="1" ht="18" customHeight="1">
      <c r="A4" s="158"/>
      <c r="B4" s="60" t="s">
        <v>97</v>
      </c>
      <c r="C4" s="6"/>
      <c r="D4" s="5">
        <v>2</v>
      </c>
      <c r="E4" s="5">
        <v>1</v>
      </c>
      <c r="F4" s="12">
        <v>2</v>
      </c>
      <c r="G4" s="12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12"/>
      <c r="N4" s="5"/>
      <c r="O4" s="5"/>
      <c r="P4" s="5"/>
      <c r="Q4" s="5"/>
      <c r="R4" s="5"/>
      <c r="S4" s="122"/>
      <c r="T4" s="122"/>
      <c r="U4" s="122"/>
      <c r="V4" s="130"/>
      <c r="W4" s="117" t="e">
        <f t="shared" si="0"/>
        <v>#VALUE!</v>
      </c>
    </row>
    <row r="5" spans="1:23" ht="18" customHeight="1">
      <c r="A5" s="158" t="s">
        <v>1</v>
      </c>
      <c r="B5" s="60" t="s">
        <v>90</v>
      </c>
      <c r="C5" s="3" t="s">
        <v>131</v>
      </c>
      <c r="D5" s="2"/>
      <c r="E5" s="3" t="s">
        <v>132</v>
      </c>
      <c r="F5" s="4" t="s">
        <v>133</v>
      </c>
      <c r="G5" s="4" t="s">
        <v>133</v>
      </c>
      <c r="H5" s="3" t="s">
        <v>132</v>
      </c>
      <c r="I5" s="3" t="s">
        <v>133</v>
      </c>
      <c r="J5" s="3" t="s">
        <v>134</v>
      </c>
      <c r="K5" s="3" t="s">
        <v>132</v>
      </c>
      <c r="L5" s="3" t="s">
        <v>132</v>
      </c>
      <c r="M5" s="4"/>
      <c r="N5" s="3"/>
      <c r="O5" s="3"/>
      <c r="P5" s="3"/>
      <c r="Q5" s="3"/>
      <c r="R5" s="3"/>
      <c r="S5" s="121">
        <f t="shared" ref="S5" si="1">COUNTA(C6:R6)</f>
        <v>9</v>
      </c>
      <c r="T5" s="121">
        <f>SUM(C6:R6)</f>
        <v>16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15-7</v>
      </c>
      <c r="V5" s="129" t="s">
        <v>102</v>
      </c>
      <c r="W5" s="116">
        <f t="shared" si="0"/>
        <v>2.1428571428571428</v>
      </c>
    </row>
    <row r="6" spans="1:23" s="7" customFormat="1" ht="18" customHeight="1">
      <c r="A6" s="158"/>
      <c r="B6" s="60" t="s">
        <v>109</v>
      </c>
      <c r="C6" s="5">
        <v>1</v>
      </c>
      <c r="D6" s="6"/>
      <c r="E6" s="5">
        <v>2</v>
      </c>
      <c r="F6" s="12">
        <v>2</v>
      </c>
      <c r="G6" s="12">
        <v>2</v>
      </c>
      <c r="H6" s="5">
        <v>2</v>
      </c>
      <c r="I6" s="5">
        <v>2</v>
      </c>
      <c r="J6" s="5">
        <v>1</v>
      </c>
      <c r="K6" s="5">
        <v>2</v>
      </c>
      <c r="L6" s="5">
        <v>2</v>
      </c>
      <c r="M6" s="12"/>
      <c r="N6" s="5"/>
      <c r="O6" s="5"/>
      <c r="P6" s="5"/>
      <c r="Q6" s="5"/>
      <c r="R6" s="5"/>
      <c r="S6" s="122"/>
      <c r="T6" s="122"/>
      <c r="U6" s="122"/>
      <c r="V6" s="130"/>
      <c r="W6" s="117" t="e">
        <f t="shared" si="0"/>
        <v>#VALUE!</v>
      </c>
    </row>
    <row r="7" spans="1:23" ht="18" customHeight="1">
      <c r="A7" s="158" t="s">
        <v>2</v>
      </c>
      <c r="B7" s="60" t="s">
        <v>85</v>
      </c>
      <c r="C7" s="3" t="s">
        <v>132</v>
      </c>
      <c r="D7" s="3" t="s">
        <v>131</v>
      </c>
      <c r="E7" s="2"/>
      <c r="F7" s="3" t="s">
        <v>133</v>
      </c>
      <c r="G7" s="3" t="s">
        <v>132</v>
      </c>
      <c r="H7" s="3" t="s">
        <v>132</v>
      </c>
      <c r="I7" s="3" t="s">
        <v>132</v>
      </c>
      <c r="J7" s="3" t="s">
        <v>132</v>
      </c>
      <c r="K7" s="3" t="s">
        <v>132</v>
      </c>
      <c r="L7" s="3" t="s">
        <v>132</v>
      </c>
      <c r="M7" s="4"/>
      <c r="N7" s="3"/>
      <c r="O7" s="3"/>
      <c r="P7" s="3"/>
      <c r="Q7" s="3"/>
      <c r="R7" s="3"/>
      <c r="S7" s="121">
        <f t="shared" ref="S7" si="3">COUNTA(C8:R8)</f>
        <v>9</v>
      </c>
      <c r="T7" s="121">
        <f>SUM(C8:R8)</f>
        <v>17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16-3</v>
      </c>
      <c r="V7" s="129" t="s">
        <v>101</v>
      </c>
      <c r="W7" s="116">
        <f t="shared" si="0"/>
        <v>5.333333333333333</v>
      </c>
    </row>
    <row r="8" spans="1:23" s="7" customFormat="1" ht="18" customHeight="1">
      <c r="A8" s="158"/>
      <c r="B8" s="60" t="s">
        <v>75</v>
      </c>
      <c r="C8" s="5">
        <v>2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12"/>
      <c r="N8" s="5"/>
      <c r="O8" s="5"/>
      <c r="P8" s="5"/>
      <c r="Q8" s="5"/>
      <c r="R8" s="5"/>
      <c r="S8" s="122"/>
      <c r="T8" s="122"/>
      <c r="U8" s="122"/>
      <c r="V8" s="130"/>
      <c r="W8" s="117" t="e">
        <f t="shared" si="0"/>
        <v>#VALUE!</v>
      </c>
    </row>
    <row r="9" spans="1:23" ht="18" customHeight="1">
      <c r="A9" s="158" t="s">
        <v>3</v>
      </c>
      <c r="B9" s="60" t="s">
        <v>126</v>
      </c>
      <c r="C9" s="4" t="s">
        <v>134</v>
      </c>
      <c r="D9" s="4" t="s">
        <v>134</v>
      </c>
      <c r="E9" s="3" t="s">
        <v>134</v>
      </c>
      <c r="F9" s="2"/>
      <c r="G9" s="3" t="s">
        <v>132</v>
      </c>
      <c r="H9" s="3" t="s">
        <v>132</v>
      </c>
      <c r="I9" s="3" t="s">
        <v>132</v>
      </c>
      <c r="J9" s="3" t="s">
        <v>132</v>
      </c>
      <c r="K9" s="3" t="s">
        <v>132</v>
      </c>
      <c r="L9" s="3" t="s">
        <v>132</v>
      </c>
      <c r="M9" s="4"/>
      <c r="N9" s="3"/>
      <c r="O9" s="3"/>
      <c r="P9" s="3"/>
      <c r="Q9" s="3"/>
      <c r="R9" s="3"/>
      <c r="S9" s="121">
        <f t="shared" ref="S9" si="5">COUNTA(C10:R10)</f>
        <v>9</v>
      </c>
      <c r="T9" s="121">
        <f>SUM(C10:R10)</f>
        <v>15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15-6</v>
      </c>
      <c r="V9" s="129" t="s">
        <v>137</v>
      </c>
      <c r="W9" s="116">
        <f t="shared" si="0"/>
        <v>2.5</v>
      </c>
    </row>
    <row r="10" spans="1:23" s="7" customFormat="1" ht="18" customHeight="1">
      <c r="A10" s="158"/>
      <c r="B10" s="60" t="s">
        <v>127</v>
      </c>
      <c r="C10" s="12">
        <v>1</v>
      </c>
      <c r="D10" s="12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12"/>
      <c r="N10" s="5"/>
      <c r="O10" s="5"/>
      <c r="P10" s="5"/>
      <c r="Q10" s="5"/>
      <c r="R10" s="5"/>
      <c r="S10" s="122"/>
      <c r="T10" s="122"/>
      <c r="U10" s="122"/>
      <c r="V10" s="130"/>
      <c r="W10" s="117" t="e">
        <f t="shared" si="0"/>
        <v>#VALUE!</v>
      </c>
    </row>
    <row r="11" spans="1:23" ht="18" customHeight="1">
      <c r="A11" s="158" t="s">
        <v>4</v>
      </c>
      <c r="B11" s="60" t="s">
        <v>89</v>
      </c>
      <c r="C11" s="4" t="s">
        <v>131</v>
      </c>
      <c r="D11" s="4" t="s">
        <v>134</v>
      </c>
      <c r="E11" s="3" t="s">
        <v>131</v>
      </c>
      <c r="F11" s="3" t="s">
        <v>131</v>
      </c>
      <c r="G11" s="2"/>
      <c r="H11" s="3" t="s">
        <v>133</v>
      </c>
      <c r="I11" s="3" t="s">
        <v>132</v>
      </c>
      <c r="J11" s="3" t="s">
        <v>132</v>
      </c>
      <c r="K11" s="3" t="s">
        <v>132</v>
      </c>
      <c r="L11" s="3" t="s">
        <v>132</v>
      </c>
      <c r="M11" s="4"/>
      <c r="N11" s="3"/>
      <c r="O11" s="3"/>
      <c r="P11" s="3"/>
      <c r="Q11" s="3"/>
      <c r="R11" s="3"/>
      <c r="S11" s="121">
        <f t="shared" ref="S11" si="7">COUNTA(C12:R12)</f>
        <v>9</v>
      </c>
      <c r="T11" s="121">
        <f>SUM(C12:R12)</f>
        <v>14</v>
      </c>
      <c r="U11" s="121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11-9</v>
      </c>
      <c r="V11" s="129" t="s">
        <v>144</v>
      </c>
      <c r="W11" s="116">
        <f t="shared" si="0"/>
        <v>1.2222222222222223</v>
      </c>
    </row>
    <row r="12" spans="1:23" s="7" customFormat="1" ht="18" customHeight="1">
      <c r="A12" s="158"/>
      <c r="B12" s="60" t="s">
        <v>81</v>
      </c>
      <c r="C12" s="12">
        <v>1</v>
      </c>
      <c r="D12" s="12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12"/>
      <c r="N12" s="5"/>
      <c r="O12" s="5"/>
      <c r="P12" s="5"/>
      <c r="Q12" s="5"/>
      <c r="R12" s="5"/>
      <c r="S12" s="122"/>
      <c r="T12" s="122"/>
      <c r="U12" s="122"/>
      <c r="V12" s="130"/>
      <c r="W12" s="117" t="e">
        <f t="shared" si="0"/>
        <v>#VALUE!</v>
      </c>
    </row>
    <row r="13" spans="1:23" ht="18" customHeight="1">
      <c r="A13" s="158" t="s">
        <v>5</v>
      </c>
      <c r="B13" s="60" t="s">
        <v>95</v>
      </c>
      <c r="C13" s="3" t="s">
        <v>131</v>
      </c>
      <c r="D13" s="3" t="s">
        <v>131</v>
      </c>
      <c r="E13" s="3" t="s">
        <v>131</v>
      </c>
      <c r="F13" s="3" t="s">
        <v>131</v>
      </c>
      <c r="G13" s="3" t="s">
        <v>134</v>
      </c>
      <c r="H13" s="2"/>
      <c r="I13" s="3" t="s">
        <v>132</v>
      </c>
      <c r="J13" s="4" t="s">
        <v>132</v>
      </c>
      <c r="K13" s="4" t="s">
        <v>132</v>
      </c>
      <c r="L13" s="3" t="s">
        <v>132</v>
      </c>
      <c r="M13" s="4"/>
      <c r="N13" s="3"/>
      <c r="O13" s="3"/>
      <c r="P13" s="3"/>
      <c r="Q13" s="3"/>
      <c r="R13" s="3"/>
      <c r="S13" s="121">
        <f t="shared" ref="S13" si="9">COUNTA(C14:R14)</f>
        <v>9</v>
      </c>
      <c r="T13" s="121">
        <f>SUM(C14:R14)</f>
        <v>13</v>
      </c>
      <c r="U13" s="121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9-10</v>
      </c>
      <c r="V13" s="129" t="s">
        <v>143</v>
      </c>
      <c r="W13" s="116">
        <f t="shared" si="0"/>
        <v>0.9</v>
      </c>
    </row>
    <row r="14" spans="1:23" s="7" customFormat="1" ht="18" customHeight="1">
      <c r="A14" s="158"/>
      <c r="B14" s="60" t="s">
        <v>113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2</v>
      </c>
      <c r="J14" s="12">
        <v>2</v>
      </c>
      <c r="K14" s="12">
        <v>2</v>
      </c>
      <c r="L14" s="5">
        <v>2</v>
      </c>
      <c r="M14" s="12"/>
      <c r="N14" s="5"/>
      <c r="O14" s="5"/>
      <c r="P14" s="5"/>
      <c r="Q14" s="5"/>
      <c r="R14" s="5"/>
      <c r="S14" s="122"/>
      <c r="T14" s="122"/>
      <c r="U14" s="122"/>
      <c r="V14" s="130"/>
      <c r="W14" s="117" t="e">
        <f t="shared" si="0"/>
        <v>#VALUE!</v>
      </c>
    </row>
    <row r="15" spans="1:23" s="78" customFormat="1" ht="18" customHeight="1">
      <c r="A15" s="159" t="s">
        <v>6</v>
      </c>
      <c r="B15" s="74" t="s">
        <v>128</v>
      </c>
      <c r="C15" s="76" t="s">
        <v>131</v>
      </c>
      <c r="D15" s="76" t="s">
        <v>134</v>
      </c>
      <c r="E15" s="76" t="s">
        <v>131</v>
      </c>
      <c r="F15" s="76" t="s">
        <v>131</v>
      </c>
      <c r="G15" s="76" t="s">
        <v>131</v>
      </c>
      <c r="H15" s="76" t="s">
        <v>131</v>
      </c>
      <c r="I15" s="77"/>
      <c r="J15" s="83" t="s">
        <v>131</v>
      </c>
      <c r="K15" s="83" t="s">
        <v>132</v>
      </c>
      <c r="L15" s="76" t="s">
        <v>131</v>
      </c>
      <c r="M15" s="83"/>
      <c r="N15" s="76"/>
      <c r="O15" s="76"/>
      <c r="P15" s="76"/>
      <c r="Q15" s="76"/>
      <c r="R15" s="76"/>
      <c r="S15" s="160">
        <f t="shared" ref="S15" si="11">COUNTA(C16:R16)</f>
        <v>9</v>
      </c>
      <c r="T15" s="160">
        <f>SUM(C16:R16)</f>
        <v>6</v>
      </c>
      <c r="U15" s="160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3-16</v>
      </c>
      <c r="V15" s="129" t="s">
        <v>140</v>
      </c>
      <c r="W15" s="148">
        <f t="shared" si="0"/>
        <v>0.1875</v>
      </c>
    </row>
    <row r="16" spans="1:23" s="81" customFormat="1" ht="18" customHeight="1">
      <c r="A16" s="159"/>
      <c r="B16" s="74" t="s">
        <v>119</v>
      </c>
      <c r="C16" s="79">
        <v>1</v>
      </c>
      <c r="D16" s="79">
        <v>1</v>
      </c>
      <c r="E16" s="79">
        <v>1</v>
      </c>
      <c r="F16" s="79">
        <v>1</v>
      </c>
      <c r="G16" s="79">
        <v>0</v>
      </c>
      <c r="H16" s="79">
        <v>0</v>
      </c>
      <c r="I16" s="80"/>
      <c r="J16" s="84">
        <v>0</v>
      </c>
      <c r="K16" s="84">
        <v>2</v>
      </c>
      <c r="L16" s="79">
        <v>0</v>
      </c>
      <c r="M16" s="84"/>
      <c r="N16" s="79"/>
      <c r="O16" s="79"/>
      <c r="P16" s="79"/>
      <c r="Q16" s="79"/>
      <c r="R16" s="79"/>
      <c r="S16" s="161"/>
      <c r="T16" s="161"/>
      <c r="U16" s="161"/>
      <c r="V16" s="130"/>
      <c r="W16" s="149" t="e">
        <f t="shared" si="0"/>
        <v>#VALUE!</v>
      </c>
    </row>
    <row r="17" spans="1:26" s="78" customFormat="1" ht="18" customHeight="1">
      <c r="A17" s="159" t="s">
        <v>7</v>
      </c>
      <c r="B17" s="74" t="s">
        <v>129</v>
      </c>
      <c r="C17" s="76" t="s">
        <v>131</v>
      </c>
      <c r="D17" s="76" t="s">
        <v>133</v>
      </c>
      <c r="E17" s="76" t="s">
        <v>131</v>
      </c>
      <c r="F17" s="76" t="s">
        <v>131</v>
      </c>
      <c r="G17" s="76" t="s">
        <v>131</v>
      </c>
      <c r="H17" s="83" t="s">
        <v>131</v>
      </c>
      <c r="I17" s="83" t="s">
        <v>131</v>
      </c>
      <c r="J17" s="77"/>
      <c r="K17" s="76" t="s">
        <v>132</v>
      </c>
      <c r="L17" s="76" t="s">
        <v>132</v>
      </c>
      <c r="M17" s="83"/>
      <c r="N17" s="76"/>
      <c r="O17" s="76"/>
      <c r="P17" s="76"/>
      <c r="Q17" s="76"/>
      <c r="R17" s="76"/>
      <c r="S17" s="160">
        <f t="shared" ref="S17" si="13">COUNTA(C18:R18)</f>
        <v>9</v>
      </c>
      <c r="T17" s="160">
        <f>SUM(C18:R18)</f>
        <v>8</v>
      </c>
      <c r="U17" s="160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6-13</v>
      </c>
      <c r="V17" s="129" t="s">
        <v>141</v>
      </c>
      <c r="W17" s="148">
        <f t="shared" si="0"/>
        <v>0.46153846153846156</v>
      </c>
      <c r="Z17" s="82"/>
    </row>
    <row r="18" spans="1:26" s="81" customFormat="1" ht="18" customHeight="1">
      <c r="A18" s="159"/>
      <c r="B18" s="74" t="s">
        <v>74</v>
      </c>
      <c r="C18" s="79">
        <v>1</v>
      </c>
      <c r="D18" s="79">
        <v>2</v>
      </c>
      <c r="E18" s="79">
        <v>1</v>
      </c>
      <c r="F18" s="79">
        <v>0</v>
      </c>
      <c r="G18" s="79">
        <v>0</v>
      </c>
      <c r="H18" s="84">
        <v>0</v>
      </c>
      <c r="I18" s="84">
        <v>0</v>
      </c>
      <c r="J18" s="80"/>
      <c r="K18" s="79">
        <v>2</v>
      </c>
      <c r="L18" s="79">
        <v>2</v>
      </c>
      <c r="M18" s="84"/>
      <c r="N18" s="79"/>
      <c r="O18" s="79"/>
      <c r="P18" s="79"/>
      <c r="Q18" s="79"/>
      <c r="R18" s="79"/>
      <c r="S18" s="161"/>
      <c r="T18" s="161"/>
      <c r="U18" s="161"/>
      <c r="V18" s="130"/>
      <c r="W18" s="149" t="e">
        <f t="shared" si="0"/>
        <v>#VALUE!</v>
      </c>
      <c r="Z18" s="82"/>
    </row>
    <row r="19" spans="1:26" s="78" customFormat="1" ht="18" customHeight="1">
      <c r="A19" s="159" t="s">
        <v>8</v>
      </c>
      <c r="B19" s="74" t="s">
        <v>88</v>
      </c>
      <c r="C19" s="76" t="s">
        <v>131</v>
      </c>
      <c r="D19" s="76" t="s">
        <v>131</v>
      </c>
      <c r="E19" s="76" t="s">
        <v>131</v>
      </c>
      <c r="F19" s="76" t="s">
        <v>131</v>
      </c>
      <c r="G19" s="76" t="s">
        <v>131</v>
      </c>
      <c r="H19" s="83" t="s">
        <v>131</v>
      </c>
      <c r="I19" s="83" t="s">
        <v>131</v>
      </c>
      <c r="J19" s="76" t="s">
        <v>131</v>
      </c>
      <c r="K19" s="77"/>
      <c r="L19" s="76" t="s">
        <v>131</v>
      </c>
      <c r="M19" s="83"/>
      <c r="N19" s="76"/>
      <c r="O19" s="76"/>
      <c r="P19" s="76"/>
      <c r="Q19" s="76"/>
      <c r="R19" s="76"/>
      <c r="S19" s="160">
        <f t="shared" ref="S19" si="15">COUNTA(C20:R20)</f>
        <v>9</v>
      </c>
      <c r="T19" s="160">
        <f>SUM(C20:R20)</f>
        <v>5</v>
      </c>
      <c r="U19" s="160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0-18</v>
      </c>
      <c r="V19" s="129" t="s">
        <v>138</v>
      </c>
      <c r="W19" s="148">
        <f t="shared" si="0"/>
        <v>0</v>
      </c>
      <c r="Z19" s="82"/>
    </row>
    <row r="20" spans="1:26" s="81" customFormat="1" ht="18" customHeight="1">
      <c r="A20" s="159"/>
      <c r="B20" s="74" t="s">
        <v>120</v>
      </c>
      <c r="C20" s="79">
        <v>1</v>
      </c>
      <c r="D20" s="79">
        <v>1</v>
      </c>
      <c r="E20" s="79">
        <v>0</v>
      </c>
      <c r="F20" s="79">
        <v>0</v>
      </c>
      <c r="G20" s="79">
        <v>0</v>
      </c>
      <c r="H20" s="84">
        <v>0</v>
      </c>
      <c r="I20" s="84">
        <v>1</v>
      </c>
      <c r="J20" s="79">
        <v>1</v>
      </c>
      <c r="K20" s="80"/>
      <c r="L20" s="79">
        <v>1</v>
      </c>
      <c r="M20" s="84"/>
      <c r="N20" s="79"/>
      <c r="O20" s="79"/>
      <c r="P20" s="79"/>
      <c r="Q20" s="79"/>
      <c r="R20" s="79"/>
      <c r="S20" s="161"/>
      <c r="T20" s="161"/>
      <c r="U20" s="161"/>
      <c r="V20" s="130"/>
      <c r="W20" s="149" t="e">
        <f t="shared" si="0"/>
        <v>#VALUE!</v>
      </c>
      <c r="Z20" s="82"/>
    </row>
    <row r="21" spans="1:26" s="78" customFormat="1" ht="18" customHeight="1">
      <c r="A21" s="159" t="s">
        <v>9</v>
      </c>
      <c r="B21" s="74" t="s">
        <v>121</v>
      </c>
      <c r="C21" s="76" t="s">
        <v>131</v>
      </c>
      <c r="D21" s="76" t="s">
        <v>131</v>
      </c>
      <c r="E21" s="76" t="s">
        <v>131</v>
      </c>
      <c r="F21" s="76" t="s">
        <v>131</v>
      </c>
      <c r="G21" s="76" t="s">
        <v>131</v>
      </c>
      <c r="H21" s="76" t="s">
        <v>131</v>
      </c>
      <c r="I21" s="76" t="s">
        <v>131</v>
      </c>
      <c r="J21" s="76" t="s">
        <v>131</v>
      </c>
      <c r="K21" s="76" t="s">
        <v>132</v>
      </c>
      <c r="L21" s="77"/>
      <c r="M21" s="83"/>
      <c r="N21" s="76"/>
      <c r="O21" s="76"/>
      <c r="P21" s="76"/>
      <c r="Q21" s="76"/>
      <c r="R21" s="76"/>
      <c r="S21" s="160">
        <f t="shared" ref="S21" si="17">COUNTA(C22:R22)</f>
        <v>9</v>
      </c>
      <c r="T21" s="160">
        <f>SUM(C22:R22)</f>
        <v>6</v>
      </c>
      <c r="U21" s="160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2-16</v>
      </c>
      <c r="V21" s="129" t="s">
        <v>139</v>
      </c>
      <c r="W21" s="148">
        <f t="shared" ref="W21:W22" si="19">LEFT(U21,SEARCH("-",U21)-1)/RIGHT(U21,LEN(U21)-SEARCH("-",U21))</f>
        <v>0.125</v>
      </c>
      <c r="Z21" s="82"/>
    </row>
    <row r="22" spans="1:26" s="81" customFormat="1" ht="18" customHeight="1">
      <c r="A22" s="159"/>
      <c r="B22" s="74" t="s">
        <v>122</v>
      </c>
      <c r="C22" s="79">
        <v>1</v>
      </c>
      <c r="D22" s="79">
        <v>0</v>
      </c>
      <c r="E22" s="79">
        <v>0</v>
      </c>
      <c r="F22" s="79">
        <v>1</v>
      </c>
      <c r="G22" s="79">
        <v>1</v>
      </c>
      <c r="H22" s="79">
        <v>0</v>
      </c>
      <c r="I22" s="79">
        <v>0</v>
      </c>
      <c r="J22" s="79">
        <v>1</v>
      </c>
      <c r="K22" s="79">
        <v>2</v>
      </c>
      <c r="L22" s="80"/>
      <c r="M22" s="84"/>
      <c r="N22" s="79"/>
      <c r="O22" s="79"/>
      <c r="P22" s="79"/>
      <c r="Q22" s="79"/>
      <c r="R22" s="79"/>
      <c r="S22" s="161"/>
      <c r="T22" s="161"/>
      <c r="U22" s="161"/>
      <c r="V22" s="130"/>
      <c r="W22" s="149" t="e">
        <f t="shared" si="19"/>
        <v>#VALUE!</v>
      </c>
    </row>
    <row r="23" spans="1:26" ht="18" customHeight="1">
      <c r="A23" s="158" t="s">
        <v>10</v>
      </c>
      <c r="B23" s="85"/>
      <c r="C23" s="4"/>
      <c r="D23" s="4"/>
      <c r="E23" s="4"/>
      <c r="F23" s="4"/>
      <c r="G23" s="4"/>
      <c r="H23" s="4"/>
      <c r="I23" s="4"/>
      <c r="J23" s="4"/>
      <c r="K23" s="4"/>
      <c r="L23" s="4"/>
      <c r="M23" s="77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6" s="7" customFormat="1" ht="18" customHeight="1">
      <c r="A24" s="158"/>
      <c r="B24" s="85"/>
      <c r="C24" s="12"/>
      <c r="D24" s="12"/>
      <c r="E24" s="12"/>
      <c r="F24" s="12"/>
      <c r="G24" s="12"/>
      <c r="H24" s="12"/>
      <c r="I24" s="86"/>
      <c r="J24" s="86"/>
      <c r="K24" s="12"/>
      <c r="L24" s="86"/>
      <c r="M24" s="80"/>
      <c r="N24" s="5"/>
      <c r="O24" s="5"/>
      <c r="P24" s="5"/>
      <c r="Q24" s="72"/>
      <c r="R24" s="72"/>
      <c r="S24" s="122"/>
      <c r="T24" s="122"/>
      <c r="U24" s="122"/>
      <c r="V24" s="130"/>
      <c r="W24" s="117"/>
    </row>
    <row r="25" spans="1:26" ht="18" customHeight="1">
      <c r="A25" s="158" t="s">
        <v>11</v>
      </c>
      <c r="B25" s="66"/>
      <c r="C25" s="3"/>
      <c r="D25" s="3"/>
      <c r="E25" s="3"/>
      <c r="F25" s="3"/>
      <c r="G25" s="3"/>
      <c r="H25" s="4"/>
      <c r="I25" s="4"/>
      <c r="J25" s="4"/>
      <c r="K25" s="3"/>
      <c r="L25" s="4"/>
      <c r="M25" s="4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6" s="7" customFormat="1" ht="18" customHeight="1">
      <c r="A26" s="158"/>
      <c r="B26" s="66"/>
      <c r="C26" s="5"/>
      <c r="D26" s="5"/>
      <c r="E26" s="5"/>
      <c r="F26" s="5"/>
      <c r="G26" s="5"/>
      <c r="H26" s="72"/>
      <c r="I26" s="72"/>
      <c r="J26" s="72"/>
      <c r="K26" s="5"/>
      <c r="L26" s="72"/>
      <c r="M26" s="72"/>
      <c r="N26" s="6"/>
      <c r="O26" s="72"/>
      <c r="P26" s="72"/>
      <c r="Q26" s="72"/>
      <c r="R26" s="72"/>
      <c r="S26" s="122"/>
      <c r="T26" s="122"/>
      <c r="U26" s="122"/>
      <c r="V26" s="130"/>
      <c r="W26" s="117"/>
    </row>
    <row r="27" spans="1:26" ht="18" customHeight="1">
      <c r="A27" s="158" t="s">
        <v>12</v>
      </c>
      <c r="B27" s="66"/>
      <c r="C27" s="3"/>
      <c r="D27" s="3"/>
      <c r="E27" s="3"/>
      <c r="F27" s="3"/>
      <c r="G27" s="4"/>
      <c r="H27" s="4"/>
      <c r="I27" s="4"/>
      <c r="J27" s="4"/>
      <c r="K27" s="3"/>
      <c r="L27" s="4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6" s="7" customFormat="1" ht="18" customHeight="1">
      <c r="A28" s="158"/>
      <c r="B28" s="66"/>
      <c r="C28" s="5"/>
      <c r="D28" s="5"/>
      <c r="E28" s="5"/>
      <c r="F28" s="5"/>
      <c r="G28" s="72"/>
      <c r="H28" s="72"/>
      <c r="I28" s="72"/>
      <c r="J28" s="72"/>
      <c r="K28" s="5"/>
      <c r="L28" s="72"/>
      <c r="M28" s="72"/>
      <c r="N28" s="72"/>
      <c r="O28" s="6"/>
      <c r="P28" s="72"/>
      <c r="Q28" s="5"/>
      <c r="R28" s="72"/>
      <c r="S28" s="122"/>
      <c r="T28" s="122"/>
      <c r="U28" s="122"/>
      <c r="V28" s="130"/>
      <c r="W28" s="117"/>
    </row>
    <row r="29" spans="1:26" ht="18" customHeight="1">
      <c r="A29" s="158" t="s">
        <v>13</v>
      </c>
      <c r="B29" s="66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121"/>
      <c r="T29" s="121"/>
      <c r="U29" s="121"/>
      <c r="V29" s="129"/>
      <c r="W29" s="116"/>
    </row>
    <row r="30" spans="1:26" s="7" customFormat="1" ht="18" customHeight="1">
      <c r="A30" s="158"/>
      <c r="B30" s="66"/>
      <c r="C30" s="5"/>
      <c r="D30" s="5"/>
      <c r="E30" s="5"/>
      <c r="F30" s="5"/>
      <c r="G30" s="72"/>
      <c r="H30" s="72"/>
      <c r="I30" s="72"/>
      <c r="J30" s="72"/>
      <c r="K30" s="72"/>
      <c r="L30" s="72"/>
      <c r="M30" s="72"/>
      <c r="N30" s="72"/>
      <c r="O30" s="72"/>
      <c r="P30" s="6"/>
      <c r="Q30" s="5"/>
      <c r="R30" s="5"/>
      <c r="S30" s="122"/>
      <c r="T30" s="122"/>
      <c r="U30" s="122"/>
      <c r="V30" s="130"/>
      <c r="W30" s="117"/>
    </row>
    <row r="31" spans="1:26" ht="18" customHeight="1">
      <c r="A31" s="158" t="s">
        <v>14</v>
      </c>
      <c r="B31" s="66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3"/>
      <c r="P31" s="3"/>
      <c r="Q31" s="2"/>
      <c r="R31" s="3"/>
      <c r="S31" s="121"/>
      <c r="T31" s="121"/>
      <c r="U31" s="121"/>
      <c r="V31" s="129"/>
      <c r="W31" s="116"/>
    </row>
    <row r="32" spans="1:26" s="7" customFormat="1" ht="18" customHeight="1">
      <c r="A32" s="158"/>
      <c r="B32" s="66"/>
      <c r="C32" s="5"/>
      <c r="D32" s="5"/>
      <c r="E32" s="5"/>
      <c r="F32" s="5"/>
      <c r="G32" s="72"/>
      <c r="H32" s="72"/>
      <c r="I32" s="72"/>
      <c r="J32" s="72"/>
      <c r="K32" s="72"/>
      <c r="L32" s="72"/>
      <c r="M32" s="72"/>
      <c r="N32" s="72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8" customHeight="1">
      <c r="A33" s="158" t="s">
        <v>15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8" customHeight="1">
      <c r="A34" s="158"/>
      <c r="B34" s="6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 ht="18" customHeight="1">
      <c r="D36" t="s">
        <v>24</v>
      </c>
      <c r="J36" t="s">
        <v>45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Normal="70" zoomScaleSheetLayoutView="100" workbookViewId="0">
      <selection activeCell="B3" sqref="B3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118</v>
      </c>
      <c r="R1" t="s">
        <v>112</v>
      </c>
      <c r="W1" t="s">
        <v>145</v>
      </c>
    </row>
    <row r="2" spans="1:23" ht="25.5" customHeight="1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73" t="s">
        <v>51</v>
      </c>
      <c r="T2" s="73" t="s">
        <v>18</v>
      </c>
      <c r="U2" s="73" t="s">
        <v>21</v>
      </c>
      <c r="V2" s="73" t="s">
        <v>19</v>
      </c>
      <c r="W2" s="73" t="s">
        <v>20</v>
      </c>
    </row>
    <row r="3" spans="1:23" ht="18" customHeight="1">
      <c r="A3" s="158" t="s">
        <v>0</v>
      </c>
      <c r="B3" s="60" t="s">
        <v>94</v>
      </c>
      <c r="C3" s="2"/>
      <c r="D3" s="3" t="s">
        <v>132</v>
      </c>
      <c r="E3" s="3" t="s">
        <v>132</v>
      </c>
      <c r="F3" s="3" t="s">
        <v>132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1">
        <f>COUNTA(C4:R4)</f>
        <v>3</v>
      </c>
      <c r="T3" s="121">
        <f>SUM(C4:R4)</f>
        <v>6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6-0</v>
      </c>
      <c r="V3" s="129" t="s">
        <v>101</v>
      </c>
      <c r="W3" s="139" t="s">
        <v>142</v>
      </c>
    </row>
    <row r="4" spans="1:23" s="7" customFormat="1" ht="18" customHeight="1">
      <c r="A4" s="158"/>
      <c r="B4" s="60" t="s">
        <v>82</v>
      </c>
      <c r="C4" s="6"/>
      <c r="D4" s="5">
        <v>2</v>
      </c>
      <c r="E4" s="5">
        <v>2</v>
      </c>
      <c r="F4" s="5">
        <v>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22"/>
      <c r="T4" s="122"/>
      <c r="U4" s="122"/>
      <c r="V4" s="130"/>
      <c r="W4" s="117" t="e">
        <f t="shared" ref="W4:W10" si="0">LEFT(U4,SEARCH("-",U4)-1)/RIGHT(U4,LEN(U4)-SEARCH("-",U4))</f>
        <v>#VALUE!</v>
      </c>
    </row>
    <row r="5" spans="1:23" ht="18" customHeight="1">
      <c r="A5" s="158" t="s">
        <v>1</v>
      </c>
      <c r="B5" s="60" t="s">
        <v>125</v>
      </c>
      <c r="C5" s="3" t="s">
        <v>131</v>
      </c>
      <c r="D5" s="2"/>
      <c r="E5" s="3" t="s">
        <v>134</v>
      </c>
      <c r="F5" s="3" t="s">
        <v>132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1">
        <f t="shared" ref="S5" si="1">COUNTA(C6:R6)</f>
        <v>3</v>
      </c>
      <c r="T5" s="121">
        <f>SUM(C6:R6)</f>
        <v>4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3-4</v>
      </c>
      <c r="V5" s="129" t="s">
        <v>102</v>
      </c>
      <c r="W5" s="116">
        <f t="shared" si="0"/>
        <v>0.75</v>
      </c>
    </row>
    <row r="6" spans="1:23" s="7" customFormat="1" ht="18" customHeight="1">
      <c r="A6" s="158"/>
      <c r="B6" s="60" t="s">
        <v>130</v>
      </c>
      <c r="C6" s="5">
        <v>1</v>
      </c>
      <c r="D6" s="6"/>
      <c r="E6" s="5">
        <v>1</v>
      </c>
      <c r="F6" s="5">
        <v>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22"/>
      <c r="T6" s="122"/>
      <c r="U6" s="122"/>
      <c r="V6" s="130"/>
      <c r="W6" s="117" t="e">
        <f t="shared" si="0"/>
        <v>#VALUE!</v>
      </c>
    </row>
    <row r="7" spans="1:23" ht="18" customHeight="1">
      <c r="A7" s="158" t="s">
        <v>2</v>
      </c>
      <c r="B7" s="60" t="s">
        <v>123</v>
      </c>
      <c r="C7" s="3" t="s">
        <v>131</v>
      </c>
      <c r="D7" s="3" t="s">
        <v>133</v>
      </c>
      <c r="E7" s="2"/>
      <c r="F7" s="3" t="s">
        <v>132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21">
        <f t="shared" ref="S7" si="3">COUNTA(C8:R8)</f>
        <v>3</v>
      </c>
      <c r="T7" s="121">
        <f>SUM(C8:R8)</f>
        <v>5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4-3</v>
      </c>
      <c r="V7" s="129" t="s">
        <v>26</v>
      </c>
      <c r="W7" s="116">
        <f t="shared" si="0"/>
        <v>1.3333333333333333</v>
      </c>
    </row>
    <row r="8" spans="1:23" s="7" customFormat="1" ht="18" customHeight="1">
      <c r="A8" s="158"/>
      <c r="B8" s="60" t="s">
        <v>124</v>
      </c>
      <c r="C8" s="5">
        <v>1</v>
      </c>
      <c r="D8" s="5">
        <v>2</v>
      </c>
      <c r="E8" s="6"/>
      <c r="F8" s="5">
        <v>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22"/>
      <c r="T8" s="122"/>
      <c r="U8" s="122"/>
      <c r="V8" s="130"/>
      <c r="W8" s="117" t="e">
        <f t="shared" si="0"/>
        <v>#VALUE!</v>
      </c>
    </row>
    <row r="9" spans="1:23" ht="18" customHeight="1">
      <c r="A9" s="158" t="s">
        <v>3</v>
      </c>
      <c r="B9" s="60" t="s">
        <v>135</v>
      </c>
      <c r="C9" s="3" t="s">
        <v>131</v>
      </c>
      <c r="D9" s="3" t="s">
        <v>131</v>
      </c>
      <c r="E9" s="3" t="s">
        <v>131</v>
      </c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21">
        <f t="shared" ref="S9" si="5">COUNTA(C10:R10)</f>
        <v>3</v>
      </c>
      <c r="T9" s="121">
        <f>SUM(C10:R10)</f>
        <v>3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0-6</v>
      </c>
      <c r="V9" s="129" t="s">
        <v>137</v>
      </c>
      <c r="W9" s="116">
        <f t="shared" si="0"/>
        <v>0</v>
      </c>
    </row>
    <row r="10" spans="1:23" s="7" customFormat="1" ht="18" customHeight="1">
      <c r="A10" s="158"/>
      <c r="B10" s="60" t="s">
        <v>136</v>
      </c>
      <c r="C10" s="5">
        <v>1</v>
      </c>
      <c r="D10" s="5">
        <v>1</v>
      </c>
      <c r="E10" s="5">
        <v>1</v>
      </c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22"/>
      <c r="T10" s="122"/>
      <c r="U10" s="122"/>
      <c r="V10" s="130"/>
      <c r="W10" s="117" t="e">
        <f t="shared" si="0"/>
        <v>#VALUE!</v>
      </c>
    </row>
    <row r="11" spans="1:23" ht="18" customHeight="1">
      <c r="A11" s="158" t="s">
        <v>4</v>
      </c>
      <c r="B11" s="66"/>
      <c r="C11" s="3"/>
      <c r="D11" s="3"/>
      <c r="E11" s="3"/>
      <c r="F11" s="3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21"/>
      <c r="T11" s="121"/>
      <c r="U11" s="121"/>
      <c r="V11" s="129"/>
      <c r="W11" s="116"/>
    </row>
    <row r="12" spans="1:23" s="7" customFormat="1" ht="18" customHeight="1">
      <c r="A12" s="158"/>
      <c r="B12" s="66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22"/>
      <c r="T12" s="122"/>
      <c r="U12" s="122"/>
      <c r="V12" s="130"/>
      <c r="W12" s="117"/>
    </row>
    <row r="13" spans="1:23" ht="18" customHeight="1">
      <c r="A13" s="158" t="s">
        <v>5</v>
      </c>
      <c r="B13" s="66"/>
      <c r="C13" s="3"/>
      <c r="D13" s="3"/>
      <c r="E13" s="3"/>
      <c r="F13" s="3"/>
      <c r="G13" s="3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121"/>
      <c r="T13" s="121"/>
      <c r="U13" s="121"/>
      <c r="V13" s="129"/>
      <c r="W13" s="116"/>
    </row>
    <row r="14" spans="1:23" s="7" customFormat="1" ht="18" customHeight="1">
      <c r="A14" s="158"/>
      <c r="B14" s="66"/>
      <c r="C14" s="5"/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5"/>
      <c r="R14" s="5"/>
      <c r="S14" s="122"/>
      <c r="T14" s="122"/>
      <c r="U14" s="122"/>
      <c r="V14" s="130"/>
      <c r="W14" s="117"/>
    </row>
    <row r="15" spans="1:23" ht="18" customHeight="1">
      <c r="A15" s="158" t="s">
        <v>6</v>
      </c>
      <c r="B15" s="66"/>
      <c r="C15" s="3"/>
      <c r="D15" s="3"/>
      <c r="E15" s="3"/>
      <c r="F15" s="3"/>
      <c r="G15" s="3"/>
      <c r="H15" s="3"/>
      <c r="I15" s="2"/>
      <c r="J15" s="3"/>
      <c r="K15" s="3"/>
      <c r="L15" s="3"/>
      <c r="M15" s="3"/>
      <c r="N15" s="3"/>
      <c r="O15" s="3"/>
      <c r="P15" s="3"/>
      <c r="Q15" s="3"/>
      <c r="R15" s="3"/>
      <c r="S15" s="121"/>
      <c r="T15" s="121"/>
      <c r="U15" s="121"/>
      <c r="V15" s="129"/>
      <c r="W15" s="116"/>
    </row>
    <row r="16" spans="1:23" s="7" customFormat="1" ht="18" customHeight="1">
      <c r="A16" s="158"/>
      <c r="B16" s="66"/>
      <c r="C16" s="5"/>
      <c r="D16" s="5"/>
      <c r="E16" s="5"/>
      <c r="F16" s="5"/>
      <c r="G16" s="5"/>
      <c r="H16" s="5"/>
      <c r="I16" s="6"/>
      <c r="J16" s="5"/>
      <c r="K16" s="5"/>
      <c r="L16" s="5"/>
      <c r="M16" s="5"/>
      <c r="N16" s="5"/>
      <c r="O16" s="5"/>
      <c r="P16" s="5"/>
      <c r="Q16" s="5"/>
      <c r="R16" s="5"/>
      <c r="S16" s="122"/>
      <c r="T16" s="122"/>
      <c r="U16" s="122"/>
      <c r="V16" s="130"/>
      <c r="W16" s="117"/>
    </row>
    <row r="17" spans="1:26" ht="18" customHeight="1">
      <c r="A17" s="158" t="s">
        <v>7</v>
      </c>
      <c r="B17" s="66"/>
      <c r="C17" s="3"/>
      <c r="D17" s="3"/>
      <c r="E17" s="3"/>
      <c r="F17" s="3"/>
      <c r="G17" s="3"/>
      <c r="H17" s="3"/>
      <c r="I17" s="3"/>
      <c r="J17" s="2"/>
      <c r="K17" s="4"/>
      <c r="L17" s="4"/>
      <c r="M17" s="3"/>
      <c r="N17" s="3"/>
      <c r="O17" s="3"/>
      <c r="P17" s="3"/>
      <c r="Q17" s="3"/>
      <c r="R17" s="3"/>
      <c r="S17" s="121"/>
      <c r="T17" s="121"/>
      <c r="U17" s="121"/>
      <c r="V17" s="129"/>
      <c r="W17" s="116"/>
      <c r="Z17" s="71"/>
    </row>
    <row r="18" spans="1:26" s="7" customFormat="1" ht="18" customHeight="1">
      <c r="A18" s="158"/>
      <c r="B18" s="66"/>
      <c r="C18" s="5"/>
      <c r="D18" s="5"/>
      <c r="E18" s="5"/>
      <c r="F18" s="5"/>
      <c r="G18" s="5"/>
      <c r="H18" s="5"/>
      <c r="I18" s="5"/>
      <c r="J18" s="6"/>
      <c r="K18" s="72"/>
      <c r="L18" s="72"/>
      <c r="M18" s="5"/>
      <c r="N18" s="5"/>
      <c r="O18" s="5"/>
      <c r="P18" s="5"/>
      <c r="Q18" s="5"/>
      <c r="R18" s="5"/>
      <c r="S18" s="122"/>
      <c r="T18" s="122"/>
      <c r="U18" s="122"/>
      <c r="V18" s="130"/>
      <c r="W18" s="117"/>
      <c r="Z18" s="71"/>
    </row>
    <row r="19" spans="1:26" ht="18" customHeight="1">
      <c r="A19" s="158" t="s">
        <v>8</v>
      </c>
      <c r="B19" s="66"/>
      <c r="C19" s="3"/>
      <c r="D19" s="3"/>
      <c r="E19" s="3"/>
      <c r="F19" s="3"/>
      <c r="G19" s="3"/>
      <c r="H19" s="3"/>
      <c r="I19" s="3"/>
      <c r="J19" s="3"/>
      <c r="K19" s="2"/>
      <c r="L19" s="3"/>
      <c r="M19" s="3"/>
      <c r="N19" s="3"/>
      <c r="O19" s="3"/>
      <c r="P19" s="3"/>
      <c r="Q19" s="3"/>
      <c r="R19" s="3"/>
      <c r="S19" s="121"/>
      <c r="T19" s="121"/>
      <c r="U19" s="121"/>
      <c r="V19" s="129"/>
      <c r="W19" s="116"/>
      <c r="Z19" s="71"/>
    </row>
    <row r="20" spans="1:26" s="7" customFormat="1" ht="18" customHeight="1">
      <c r="A20" s="158"/>
      <c r="B20" s="66"/>
      <c r="C20" s="5"/>
      <c r="D20" s="5"/>
      <c r="E20" s="5"/>
      <c r="F20" s="5"/>
      <c r="G20" s="5"/>
      <c r="H20" s="5"/>
      <c r="I20" s="5"/>
      <c r="J20" s="72"/>
      <c r="K20" s="6"/>
      <c r="L20" s="5"/>
      <c r="M20" s="5"/>
      <c r="N20" s="5"/>
      <c r="O20" s="5"/>
      <c r="P20" s="5"/>
      <c r="Q20" s="5"/>
      <c r="R20" s="5"/>
      <c r="S20" s="122"/>
      <c r="T20" s="122"/>
      <c r="U20" s="122"/>
      <c r="V20" s="130"/>
      <c r="W20" s="117"/>
      <c r="Z20" s="71"/>
    </row>
    <row r="21" spans="1:26" ht="18" customHeight="1">
      <c r="A21" s="158" t="s">
        <v>9</v>
      </c>
      <c r="B21" s="66"/>
      <c r="C21" s="3"/>
      <c r="D21" s="3"/>
      <c r="E21" s="3"/>
      <c r="F21" s="3"/>
      <c r="G21" s="3"/>
      <c r="H21" s="3"/>
      <c r="I21" s="3"/>
      <c r="J21" s="4"/>
      <c r="K21" s="3"/>
      <c r="L21" s="2"/>
      <c r="M21" s="3"/>
      <c r="N21" s="3"/>
      <c r="O21" s="3"/>
      <c r="P21" s="3"/>
      <c r="Q21" s="3"/>
      <c r="R21" s="3"/>
      <c r="S21" s="121"/>
      <c r="T21" s="121"/>
      <c r="U21" s="121"/>
      <c r="V21" s="129"/>
      <c r="W21" s="116"/>
      <c r="Z21" s="71"/>
    </row>
    <row r="22" spans="1:26" s="7" customFormat="1" ht="18" customHeight="1">
      <c r="A22" s="158"/>
      <c r="B22" s="66"/>
      <c r="C22" s="5"/>
      <c r="D22" s="5"/>
      <c r="E22" s="5"/>
      <c r="F22" s="5"/>
      <c r="G22" s="5"/>
      <c r="H22" s="5"/>
      <c r="I22" s="5"/>
      <c r="J22" s="72"/>
      <c r="K22" s="5"/>
      <c r="L22" s="6"/>
      <c r="M22" s="5"/>
      <c r="N22" s="5"/>
      <c r="O22" s="5"/>
      <c r="P22" s="5"/>
      <c r="Q22" s="5"/>
      <c r="R22" s="72"/>
      <c r="S22" s="122"/>
      <c r="T22" s="122"/>
      <c r="U22" s="122"/>
      <c r="V22" s="130"/>
      <c r="W22" s="117"/>
    </row>
    <row r="23" spans="1:26" ht="18" customHeight="1">
      <c r="A23" s="158" t="s">
        <v>10</v>
      </c>
      <c r="B23" s="66"/>
      <c r="C23" s="3"/>
      <c r="D23" s="3"/>
      <c r="E23" s="3"/>
      <c r="F23" s="3"/>
      <c r="G23" s="3"/>
      <c r="H23" s="3"/>
      <c r="I23" s="4"/>
      <c r="J23" s="4"/>
      <c r="K23" s="3"/>
      <c r="L23" s="4"/>
      <c r="M23" s="2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6" s="7" customFormat="1" ht="18" customHeight="1">
      <c r="A24" s="158"/>
      <c r="B24" s="66"/>
      <c r="C24" s="5"/>
      <c r="D24" s="5"/>
      <c r="E24" s="5"/>
      <c r="F24" s="5"/>
      <c r="G24" s="5"/>
      <c r="H24" s="5"/>
      <c r="I24" s="72"/>
      <c r="J24" s="72"/>
      <c r="K24" s="5"/>
      <c r="L24" s="72"/>
      <c r="M24" s="6"/>
      <c r="N24" s="5"/>
      <c r="O24" s="5"/>
      <c r="P24" s="5"/>
      <c r="Q24" s="72"/>
      <c r="R24" s="72"/>
      <c r="S24" s="122"/>
      <c r="T24" s="122"/>
      <c r="U24" s="122"/>
      <c r="V24" s="130"/>
      <c r="W24" s="117"/>
    </row>
    <row r="25" spans="1:26" ht="18" customHeight="1">
      <c r="A25" s="158" t="s">
        <v>11</v>
      </c>
      <c r="B25" s="66"/>
      <c r="C25" s="3"/>
      <c r="D25" s="3"/>
      <c r="E25" s="3"/>
      <c r="F25" s="3"/>
      <c r="G25" s="3"/>
      <c r="H25" s="4"/>
      <c r="I25" s="4"/>
      <c r="J25" s="4"/>
      <c r="K25" s="3"/>
      <c r="L25" s="4"/>
      <c r="M25" s="4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6" s="7" customFormat="1" ht="18" customHeight="1">
      <c r="A26" s="158"/>
      <c r="B26" s="66"/>
      <c r="C26" s="5"/>
      <c r="D26" s="5"/>
      <c r="E26" s="5"/>
      <c r="F26" s="5"/>
      <c r="G26" s="5"/>
      <c r="H26" s="72"/>
      <c r="I26" s="72"/>
      <c r="J26" s="72"/>
      <c r="K26" s="5"/>
      <c r="L26" s="72"/>
      <c r="M26" s="72"/>
      <c r="N26" s="6"/>
      <c r="O26" s="72"/>
      <c r="P26" s="72"/>
      <c r="Q26" s="72"/>
      <c r="R26" s="72"/>
      <c r="S26" s="122"/>
      <c r="T26" s="122"/>
      <c r="U26" s="122"/>
      <c r="V26" s="130"/>
      <c r="W26" s="117"/>
    </row>
    <row r="27" spans="1:26" ht="18" customHeight="1">
      <c r="A27" s="158" t="s">
        <v>12</v>
      </c>
      <c r="B27" s="66"/>
      <c r="C27" s="3"/>
      <c r="D27" s="3"/>
      <c r="E27" s="3"/>
      <c r="F27" s="3"/>
      <c r="G27" s="4"/>
      <c r="H27" s="4"/>
      <c r="I27" s="4"/>
      <c r="J27" s="4"/>
      <c r="K27" s="3"/>
      <c r="L27" s="4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6" s="7" customFormat="1" ht="18" customHeight="1">
      <c r="A28" s="158"/>
      <c r="B28" s="66"/>
      <c r="C28" s="5"/>
      <c r="D28" s="5"/>
      <c r="E28" s="5"/>
      <c r="F28" s="5"/>
      <c r="G28" s="72"/>
      <c r="H28" s="72"/>
      <c r="I28" s="72"/>
      <c r="J28" s="72"/>
      <c r="K28" s="5"/>
      <c r="L28" s="72"/>
      <c r="M28" s="72"/>
      <c r="N28" s="72"/>
      <c r="O28" s="6"/>
      <c r="P28" s="72"/>
      <c r="Q28" s="5"/>
      <c r="R28" s="72"/>
      <c r="S28" s="122"/>
      <c r="T28" s="122"/>
      <c r="U28" s="122"/>
      <c r="V28" s="130"/>
      <c r="W28" s="117"/>
    </row>
    <row r="29" spans="1:26" ht="18" customHeight="1">
      <c r="A29" s="158" t="s">
        <v>13</v>
      </c>
      <c r="B29" s="66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121"/>
      <c r="T29" s="121"/>
      <c r="U29" s="121"/>
      <c r="V29" s="129"/>
      <c r="W29" s="116"/>
    </row>
    <row r="30" spans="1:26" s="7" customFormat="1" ht="18" customHeight="1">
      <c r="A30" s="158"/>
      <c r="B30" s="66"/>
      <c r="C30" s="5"/>
      <c r="D30" s="5"/>
      <c r="E30" s="5"/>
      <c r="F30" s="5"/>
      <c r="G30" s="72"/>
      <c r="H30" s="72"/>
      <c r="I30" s="72"/>
      <c r="J30" s="72"/>
      <c r="K30" s="72"/>
      <c r="L30" s="72"/>
      <c r="M30" s="72"/>
      <c r="N30" s="72"/>
      <c r="O30" s="72"/>
      <c r="P30" s="6"/>
      <c r="Q30" s="5"/>
      <c r="R30" s="5"/>
      <c r="S30" s="122"/>
      <c r="T30" s="122"/>
      <c r="U30" s="122"/>
      <c r="V30" s="130"/>
      <c r="W30" s="117"/>
    </row>
    <row r="31" spans="1:26" ht="18" customHeight="1">
      <c r="A31" s="158" t="s">
        <v>14</v>
      </c>
      <c r="B31" s="66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3"/>
      <c r="P31" s="3"/>
      <c r="Q31" s="2"/>
      <c r="R31" s="3"/>
      <c r="S31" s="121"/>
      <c r="T31" s="121"/>
      <c r="U31" s="121"/>
      <c r="V31" s="129"/>
      <c r="W31" s="116"/>
    </row>
    <row r="32" spans="1:26" s="7" customFormat="1" ht="18" customHeight="1">
      <c r="A32" s="158"/>
      <c r="B32" s="66"/>
      <c r="C32" s="5"/>
      <c r="D32" s="5"/>
      <c r="E32" s="5"/>
      <c r="F32" s="5"/>
      <c r="G32" s="72"/>
      <c r="H32" s="72"/>
      <c r="I32" s="72"/>
      <c r="J32" s="72"/>
      <c r="K32" s="72"/>
      <c r="L32" s="72"/>
      <c r="M32" s="72"/>
      <c r="N32" s="72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8" customHeight="1">
      <c r="A33" s="158" t="s">
        <v>15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8" customHeight="1">
      <c r="A34" s="158"/>
      <c r="B34" s="6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 ht="18" customHeight="1">
      <c r="D36" t="s">
        <v>24</v>
      </c>
      <c r="J36" t="s">
        <v>45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topLeftCell="A2" zoomScaleNormal="100" workbookViewId="0">
      <selection activeCell="O29" sqref="O29:O30"/>
    </sheetView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118</v>
      </c>
      <c r="R1" t="s">
        <v>165</v>
      </c>
      <c r="W1" t="s">
        <v>25</v>
      </c>
    </row>
    <row r="2" spans="1:23" ht="25.5" customHeight="1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88" t="s">
        <v>51</v>
      </c>
      <c r="T2" s="88" t="s">
        <v>18</v>
      </c>
      <c r="U2" s="88" t="s">
        <v>21</v>
      </c>
      <c r="V2" s="88" t="s">
        <v>19</v>
      </c>
      <c r="W2" s="88" t="s">
        <v>20</v>
      </c>
    </row>
    <row r="3" spans="1:23" ht="18" customHeight="1">
      <c r="A3" s="162" t="s">
        <v>0</v>
      </c>
      <c r="B3" s="89" t="s">
        <v>175</v>
      </c>
      <c r="C3" s="2"/>
      <c r="D3" s="3"/>
      <c r="E3" s="4"/>
      <c r="F3" s="3"/>
      <c r="G3" s="3"/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4" t="s">
        <v>132</v>
      </c>
      <c r="O3" s="4" t="s">
        <v>132</v>
      </c>
      <c r="P3" s="4" t="s">
        <v>132</v>
      </c>
      <c r="Q3" s="92" t="s">
        <v>132</v>
      </c>
      <c r="R3" s="92" t="s">
        <v>132</v>
      </c>
      <c r="S3" s="121">
        <f>COUNTA(C4:R4)</f>
        <v>11</v>
      </c>
      <c r="T3" s="121">
        <f>SUM(C4:R4)</f>
        <v>22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22-0</v>
      </c>
      <c r="V3" s="129"/>
      <c r="W3" s="116" t="e">
        <f t="shared" ref="W3:W4" si="0">LEFT(U3,SEARCH("-",U3)-1)/RIGHT(U3,LEN(U3)-SEARCH("-",U3))</f>
        <v>#DIV/0!</v>
      </c>
    </row>
    <row r="4" spans="1:23" s="7" customFormat="1" ht="18" customHeight="1">
      <c r="A4" s="162"/>
      <c r="B4" s="89" t="s">
        <v>78</v>
      </c>
      <c r="C4" s="6"/>
      <c r="D4" s="5"/>
      <c r="E4" s="12"/>
      <c r="F4" s="5"/>
      <c r="G4" s="5"/>
      <c r="H4" s="12">
        <v>2</v>
      </c>
      <c r="I4" s="12">
        <v>2</v>
      </c>
      <c r="J4" s="12">
        <v>2</v>
      </c>
      <c r="K4" s="12">
        <v>2</v>
      </c>
      <c r="L4" s="12">
        <v>2</v>
      </c>
      <c r="M4" s="12">
        <v>2</v>
      </c>
      <c r="N4" s="12">
        <v>2</v>
      </c>
      <c r="O4" s="12">
        <v>2</v>
      </c>
      <c r="P4" s="12">
        <v>2</v>
      </c>
      <c r="Q4" s="12">
        <v>2</v>
      </c>
      <c r="R4" s="93">
        <v>2</v>
      </c>
      <c r="S4" s="122"/>
      <c r="T4" s="122"/>
      <c r="U4" s="122"/>
      <c r="V4" s="130"/>
      <c r="W4" s="117" t="e">
        <f t="shared" si="0"/>
        <v>#VALUE!</v>
      </c>
    </row>
    <row r="5" spans="1:23" ht="18" customHeight="1">
      <c r="A5" s="162" t="s">
        <v>1</v>
      </c>
      <c r="B5" s="89" t="s">
        <v>86</v>
      </c>
      <c r="C5" s="3"/>
      <c r="D5" s="2"/>
      <c r="E5" s="4"/>
      <c r="F5" s="3"/>
      <c r="G5" s="4" t="s">
        <v>132</v>
      </c>
      <c r="H5" s="4" t="s">
        <v>132</v>
      </c>
      <c r="I5" s="4" t="s">
        <v>132</v>
      </c>
      <c r="J5" s="4" t="s">
        <v>132</v>
      </c>
      <c r="K5" s="4" t="s">
        <v>132</v>
      </c>
      <c r="L5" s="4" t="s">
        <v>132</v>
      </c>
      <c r="M5" s="4" t="s">
        <v>132</v>
      </c>
      <c r="N5" s="4" t="s">
        <v>132</v>
      </c>
      <c r="O5" s="4" t="s">
        <v>132</v>
      </c>
      <c r="P5" s="4" t="s">
        <v>132</v>
      </c>
      <c r="Q5" s="92" t="s">
        <v>132</v>
      </c>
      <c r="R5" s="3"/>
      <c r="S5" s="121">
        <f t="shared" ref="S5" si="1">COUNTA(C6:R6)</f>
        <v>11</v>
      </c>
      <c r="T5" s="121">
        <f t="shared" ref="T5" si="2">SUM(C6:R6)</f>
        <v>22</v>
      </c>
      <c r="U5" s="121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22-0</v>
      </c>
      <c r="V5" s="129"/>
      <c r="W5" s="116" t="e">
        <f t="shared" ref="W5:W34" si="4">LEFT(U5,SEARCH("-",U5)-1)/RIGHT(U5,LEN(U5)-SEARCH("-",U5))</f>
        <v>#DIV/0!</v>
      </c>
    </row>
    <row r="6" spans="1:23" s="7" customFormat="1" ht="18" customHeight="1">
      <c r="A6" s="162"/>
      <c r="B6" s="89" t="s">
        <v>176</v>
      </c>
      <c r="C6" s="5"/>
      <c r="D6" s="6"/>
      <c r="E6" s="12"/>
      <c r="F6" s="5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2</v>
      </c>
      <c r="O6" s="12">
        <v>2</v>
      </c>
      <c r="P6" s="12">
        <v>2</v>
      </c>
      <c r="Q6" s="93">
        <v>2</v>
      </c>
      <c r="R6" s="5"/>
      <c r="S6" s="122"/>
      <c r="T6" s="122"/>
      <c r="U6" s="122"/>
      <c r="V6" s="130"/>
      <c r="W6" s="117" t="e">
        <f t="shared" si="4"/>
        <v>#VALUE!</v>
      </c>
    </row>
    <row r="7" spans="1:23" ht="18" customHeight="1">
      <c r="A7" s="162" t="s">
        <v>2</v>
      </c>
      <c r="B7" s="89" t="s">
        <v>93</v>
      </c>
      <c r="C7" s="4"/>
      <c r="D7" s="4"/>
      <c r="E7" s="2"/>
      <c r="F7" s="4" t="s">
        <v>132</v>
      </c>
      <c r="G7" s="4" t="s">
        <v>132</v>
      </c>
      <c r="H7" s="4" t="s">
        <v>132</v>
      </c>
      <c r="I7" s="4" t="s">
        <v>132</v>
      </c>
      <c r="J7" s="4" t="s">
        <v>132</v>
      </c>
      <c r="K7" s="4" t="s">
        <v>132</v>
      </c>
      <c r="L7" s="4" t="s">
        <v>132</v>
      </c>
      <c r="M7" s="4" t="s">
        <v>132</v>
      </c>
      <c r="N7" s="4" t="s">
        <v>132</v>
      </c>
      <c r="O7" s="4" t="s">
        <v>132</v>
      </c>
      <c r="P7" s="92" t="s">
        <v>132</v>
      </c>
      <c r="Q7" s="4"/>
      <c r="R7" s="3"/>
      <c r="S7" s="121">
        <f t="shared" ref="S7" si="5">COUNTA(C8:R8)</f>
        <v>11</v>
      </c>
      <c r="T7" s="121">
        <f t="shared" ref="T7" si="6">SUM(C8:R8)</f>
        <v>22</v>
      </c>
      <c r="U7" s="121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22-0</v>
      </c>
      <c r="V7" s="129"/>
      <c r="W7" s="116" t="e">
        <f t="shared" si="4"/>
        <v>#DIV/0!</v>
      </c>
    </row>
    <row r="8" spans="1:23" s="7" customFormat="1" ht="18" customHeight="1">
      <c r="A8" s="162"/>
      <c r="B8" s="89" t="s">
        <v>107</v>
      </c>
      <c r="C8" s="12"/>
      <c r="D8" s="12"/>
      <c r="E8" s="6"/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2</v>
      </c>
      <c r="N8" s="12">
        <v>2</v>
      </c>
      <c r="O8" s="12">
        <v>2</v>
      </c>
      <c r="P8" s="93">
        <v>2</v>
      </c>
      <c r="Q8" s="12"/>
      <c r="R8" s="5"/>
      <c r="S8" s="122"/>
      <c r="T8" s="122"/>
      <c r="U8" s="122"/>
      <c r="V8" s="130"/>
      <c r="W8" s="117" t="e">
        <f t="shared" si="4"/>
        <v>#VALUE!</v>
      </c>
    </row>
    <row r="9" spans="1:23" s="78" customFormat="1" ht="18" customHeight="1">
      <c r="A9" s="162" t="s">
        <v>3</v>
      </c>
      <c r="B9" s="89" t="s">
        <v>80</v>
      </c>
      <c r="C9" s="76"/>
      <c r="D9" s="76"/>
      <c r="E9" s="165" t="s">
        <v>131</v>
      </c>
      <c r="F9" s="77"/>
      <c r="G9" s="4" t="s">
        <v>132</v>
      </c>
      <c r="H9" s="4" t="s">
        <v>132</v>
      </c>
      <c r="I9" s="4" t="s">
        <v>133</v>
      </c>
      <c r="J9" s="4" t="s">
        <v>132</v>
      </c>
      <c r="K9" s="83" t="s">
        <v>132</v>
      </c>
      <c r="L9" s="96" t="s">
        <v>132</v>
      </c>
      <c r="M9" s="4" t="s">
        <v>132</v>
      </c>
      <c r="N9" s="96" t="s">
        <v>132</v>
      </c>
      <c r="O9" s="94" t="s">
        <v>132</v>
      </c>
      <c r="P9" s="83"/>
      <c r="Q9" s="83"/>
      <c r="R9" s="76" t="s">
        <v>132</v>
      </c>
      <c r="S9" s="121">
        <f t="shared" ref="S9" si="8">COUNTA(C10:R10)</f>
        <v>11</v>
      </c>
      <c r="T9" s="121">
        <f t="shared" ref="T9" si="9">SUM(C10:R10)</f>
        <v>21</v>
      </c>
      <c r="U9" s="121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20-3</v>
      </c>
      <c r="V9" s="129"/>
      <c r="W9" s="116">
        <f t="shared" si="4"/>
        <v>6.666666666666667</v>
      </c>
    </row>
    <row r="10" spans="1:23" s="81" customFormat="1" ht="18" customHeight="1">
      <c r="A10" s="162"/>
      <c r="B10" s="89" t="s">
        <v>97</v>
      </c>
      <c r="C10" s="79"/>
      <c r="D10" s="79"/>
      <c r="E10" s="72">
        <v>1</v>
      </c>
      <c r="F10" s="80"/>
      <c r="G10" s="12">
        <v>2</v>
      </c>
      <c r="H10" s="12">
        <v>2</v>
      </c>
      <c r="I10" s="12">
        <v>2</v>
      </c>
      <c r="J10" s="12">
        <v>2</v>
      </c>
      <c r="K10" s="84">
        <v>2</v>
      </c>
      <c r="L10" s="86">
        <v>2</v>
      </c>
      <c r="M10" s="12">
        <v>2</v>
      </c>
      <c r="N10" s="86">
        <v>2</v>
      </c>
      <c r="O10" s="95">
        <v>2</v>
      </c>
      <c r="P10" s="84"/>
      <c r="Q10" s="84"/>
      <c r="R10" s="79">
        <v>2</v>
      </c>
      <c r="S10" s="122"/>
      <c r="T10" s="122"/>
      <c r="U10" s="122"/>
      <c r="V10" s="130"/>
      <c r="W10" s="117" t="e">
        <f t="shared" si="4"/>
        <v>#VALUE!</v>
      </c>
    </row>
    <row r="11" spans="1:23" ht="18" customHeight="1">
      <c r="A11" s="163" t="s">
        <v>4</v>
      </c>
      <c r="B11" s="164" t="s">
        <v>75</v>
      </c>
      <c r="C11" s="3"/>
      <c r="D11" s="3" t="s">
        <v>131</v>
      </c>
      <c r="E11" s="3" t="s">
        <v>131</v>
      </c>
      <c r="F11" s="3" t="s">
        <v>131</v>
      </c>
      <c r="G11" s="2"/>
      <c r="H11" s="3" t="s">
        <v>131</v>
      </c>
      <c r="I11" s="3" t="s">
        <v>131</v>
      </c>
      <c r="J11" s="4" t="s">
        <v>132</v>
      </c>
      <c r="K11" s="4" t="s">
        <v>132</v>
      </c>
      <c r="L11" s="4" t="s">
        <v>132</v>
      </c>
      <c r="M11" s="4" t="s">
        <v>132</v>
      </c>
      <c r="N11" s="94" t="s">
        <v>132</v>
      </c>
      <c r="O11" s="4"/>
      <c r="P11" s="4"/>
      <c r="Q11" s="4"/>
      <c r="R11" s="3" t="s">
        <v>131</v>
      </c>
      <c r="S11" s="121">
        <f t="shared" ref="S11" si="11">COUNTA(C12:R12)</f>
        <v>11</v>
      </c>
      <c r="T11" s="121">
        <f t="shared" ref="T11" si="12">SUM(C12:R12)</f>
        <v>10</v>
      </c>
      <c r="U11" s="121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10-12</v>
      </c>
      <c r="V11" s="129"/>
      <c r="W11" s="116">
        <f t="shared" si="4"/>
        <v>0.83333333333333337</v>
      </c>
    </row>
    <row r="12" spans="1:23" s="7" customFormat="1" ht="18" customHeight="1">
      <c r="A12" s="163"/>
      <c r="B12" s="164" t="s">
        <v>177</v>
      </c>
      <c r="C12" s="5"/>
      <c r="D12" s="5">
        <v>0</v>
      </c>
      <c r="E12" s="5">
        <v>0</v>
      </c>
      <c r="F12" s="5">
        <v>0</v>
      </c>
      <c r="G12" s="6"/>
      <c r="H12" s="5">
        <v>0</v>
      </c>
      <c r="I12" s="5">
        <v>0</v>
      </c>
      <c r="J12" s="12">
        <v>2</v>
      </c>
      <c r="K12" s="12">
        <v>2</v>
      </c>
      <c r="L12" s="12">
        <v>2</v>
      </c>
      <c r="M12" s="12">
        <v>2</v>
      </c>
      <c r="N12" s="93">
        <v>2</v>
      </c>
      <c r="O12" s="12"/>
      <c r="P12" s="12"/>
      <c r="Q12" s="12"/>
      <c r="R12" s="5">
        <v>0</v>
      </c>
      <c r="S12" s="122"/>
      <c r="T12" s="122"/>
      <c r="U12" s="122"/>
      <c r="V12" s="130"/>
      <c r="W12" s="117" t="e">
        <f t="shared" si="4"/>
        <v>#VALUE!</v>
      </c>
    </row>
    <row r="13" spans="1:23" ht="18" customHeight="1">
      <c r="A13" s="163" t="s">
        <v>5</v>
      </c>
      <c r="B13" s="164" t="s">
        <v>81</v>
      </c>
      <c r="C13" s="3" t="s">
        <v>131</v>
      </c>
      <c r="D13" s="3" t="s">
        <v>131</v>
      </c>
      <c r="E13" s="3" t="s">
        <v>131</v>
      </c>
      <c r="F13" s="3" t="s">
        <v>131</v>
      </c>
      <c r="G13" s="3" t="s">
        <v>131</v>
      </c>
      <c r="H13" s="2"/>
      <c r="I13" s="3" t="s">
        <v>134</v>
      </c>
      <c r="J13" s="4" t="s">
        <v>132</v>
      </c>
      <c r="K13" s="4" t="s">
        <v>133</v>
      </c>
      <c r="L13" s="4" t="s">
        <v>132</v>
      </c>
      <c r="M13" s="92" t="s">
        <v>132</v>
      </c>
      <c r="N13" s="4"/>
      <c r="O13" s="4"/>
      <c r="P13" s="4"/>
      <c r="Q13" s="4"/>
      <c r="R13" s="3" t="s">
        <v>131</v>
      </c>
      <c r="S13" s="121">
        <f t="shared" ref="S13" si="14">COUNTA(C14:R14)</f>
        <v>11</v>
      </c>
      <c r="T13" s="121">
        <f t="shared" ref="T13" si="15">SUM(C14:R14)</f>
        <v>9</v>
      </c>
      <c r="U13" s="121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9-15</v>
      </c>
      <c r="V13" s="129"/>
      <c r="W13" s="116">
        <f t="shared" si="4"/>
        <v>0.6</v>
      </c>
    </row>
    <row r="14" spans="1:23" s="7" customFormat="1" ht="18" customHeight="1">
      <c r="A14" s="163"/>
      <c r="B14" s="164" t="s">
        <v>77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/>
      <c r="I14" s="5">
        <v>1</v>
      </c>
      <c r="J14" s="12">
        <v>2</v>
      </c>
      <c r="K14" s="12">
        <v>2</v>
      </c>
      <c r="L14" s="12">
        <v>2</v>
      </c>
      <c r="M14" s="93">
        <v>2</v>
      </c>
      <c r="N14" s="12"/>
      <c r="O14" s="12"/>
      <c r="P14" s="12"/>
      <c r="Q14" s="12"/>
      <c r="R14" s="5">
        <v>0</v>
      </c>
      <c r="S14" s="122"/>
      <c r="T14" s="122"/>
      <c r="U14" s="122"/>
      <c r="V14" s="130"/>
      <c r="W14" s="117" t="e">
        <f t="shared" si="4"/>
        <v>#VALUE!</v>
      </c>
    </row>
    <row r="15" spans="1:23" ht="18" customHeight="1">
      <c r="A15" s="162" t="s">
        <v>6</v>
      </c>
      <c r="B15" s="89" t="s">
        <v>74</v>
      </c>
      <c r="C15" s="4" t="s">
        <v>131</v>
      </c>
      <c r="D15" s="4" t="s">
        <v>131</v>
      </c>
      <c r="E15" s="4" t="s">
        <v>131</v>
      </c>
      <c r="F15" s="4" t="s">
        <v>134</v>
      </c>
      <c r="G15" s="4" t="s">
        <v>132</v>
      </c>
      <c r="H15" s="3" t="s">
        <v>133</v>
      </c>
      <c r="I15" s="2"/>
      <c r="J15" s="4" t="s">
        <v>132</v>
      </c>
      <c r="K15" s="4" t="s">
        <v>132</v>
      </c>
      <c r="L15" s="92" t="s">
        <v>132</v>
      </c>
      <c r="M15" s="4"/>
      <c r="N15" s="4"/>
      <c r="O15" s="4"/>
      <c r="P15" s="3"/>
      <c r="Q15" s="3" t="s">
        <v>132</v>
      </c>
      <c r="R15" s="3" t="s">
        <v>132</v>
      </c>
      <c r="S15" s="121">
        <f t="shared" ref="S15" si="17">COUNTA(C16:R16)</f>
        <v>11</v>
      </c>
      <c r="T15" s="121">
        <f t="shared" ref="T15" si="18">SUM(C16:R16)</f>
        <v>18</v>
      </c>
      <c r="U15" s="121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15-9</v>
      </c>
      <c r="V15" s="129"/>
      <c r="W15" s="116">
        <f t="shared" si="4"/>
        <v>1.6666666666666667</v>
      </c>
    </row>
    <row r="16" spans="1:23" s="7" customFormat="1" ht="18" customHeight="1">
      <c r="A16" s="162"/>
      <c r="B16" s="89" t="s">
        <v>91</v>
      </c>
      <c r="C16" s="12">
        <v>1</v>
      </c>
      <c r="D16" s="12">
        <v>1</v>
      </c>
      <c r="E16" s="12">
        <v>1</v>
      </c>
      <c r="F16" s="12">
        <v>1</v>
      </c>
      <c r="G16" s="12">
        <v>2</v>
      </c>
      <c r="H16" s="5">
        <v>2</v>
      </c>
      <c r="I16" s="6"/>
      <c r="J16" s="12">
        <v>2</v>
      </c>
      <c r="K16" s="12">
        <v>2</v>
      </c>
      <c r="L16" s="93">
        <v>2</v>
      </c>
      <c r="M16" s="12"/>
      <c r="N16" s="12"/>
      <c r="O16" s="12"/>
      <c r="P16" s="5"/>
      <c r="Q16" s="5">
        <v>2</v>
      </c>
      <c r="R16" s="5">
        <v>2</v>
      </c>
      <c r="S16" s="122"/>
      <c r="T16" s="122"/>
      <c r="U16" s="122"/>
      <c r="V16" s="130"/>
      <c r="W16" s="117" t="e">
        <f t="shared" si="4"/>
        <v>#VALUE!</v>
      </c>
    </row>
    <row r="17" spans="1:26" ht="18" customHeight="1">
      <c r="A17" s="162" t="s">
        <v>7</v>
      </c>
      <c r="B17" s="89" t="s">
        <v>109</v>
      </c>
      <c r="C17" s="4" t="s">
        <v>131</v>
      </c>
      <c r="D17" s="4" t="s">
        <v>131</v>
      </c>
      <c r="E17" s="4" t="s">
        <v>131</v>
      </c>
      <c r="F17" s="4" t="s">
        <v>131</v>
      </c>
      <c r="G17" s="4" t="s">
        <v>131</v>
      </c>
      <c r="H17" s="4" t="s">
        <v>131</v>
      </c>
      <c r="I17" s="4" t="s">
        <v>131</v>
      </c>
      <c r="J17" s="2"/>
      <c r="K17" s="92" t="s">
        <v>132</v>
      </c>
      <c r="L17" s="4"/>
      <c r="M17" s="3"/>
      <c r="N17" s="3"/>
      <c r="O17" s="3"/>
      <c r="P17" s="3" t="s">
        <v>132</v>
      </c>
      <c r="Q17" s="3" t="s">
        <v>132</v>
      </c>
      <c r="R17" s="3" t="s">
        <v>132</v>
      </c>
      <c r="S17" s="121">
        <f t="shared" ref="S17" si="20">COUNTA(C18:R18)</f>
        <v>11</v>
      </c>
      <c r="T17" s="121">
        <f t="shared" ref="T17" si="21">SUM(C18:R18)</f>
        <v>15</v>
      </c>
      <c r="U17" s="121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8-14</v>
      </c>
      <c r="V17" s="129"/>
      <c r="W17" s="116">
        <f t="shared" si="4"/>
        <v>0.5714285714285714</v>
      </c>
      <c r="Z17" s="71"/>
    </row>
    <row r="18" spans="1:26" s="7" customFormat="1" ht="18" customHeight="1">
      <c r="A18" s="162"/>
      <c r="B18" s="89" t="s">
        <v>178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6"/>
      <c r="K18" s="95">
        <v>2</v>
      </c>
      <c r="L18" s="72"/>
      <c r="M18" s="5"/>
      <c r="N18" s="5"/>
      <c r="O18" s="5"/>
      <c r="P18" s="5">
        <v>2</v>
      </c>
      <c r="Q18" s="5">
        <v>2</v>
      </c>
      <c r="R18" s="5">
        <v>2</v>
      </c>
      <c r="S18" s="122"/>
      <c r="T18" s="122"/>
      <c r="U18" s="122"/>
      <c r="V18" s="130"/>
      <c r="W18" s="117" t="e">
        <f t="shared" si="4"/>
        <v>#VALUE!</v>
      </c>
      <c r="Z18" s="71"/>
    </row>
    <row r="19" spans="1:26" ht="18" customHeight="1">
      <c r="A19" s="163" t="s">
        <v>8</v>
      </c>
      <c r="B19" s="164" t="s">
        <v>179</v>
      </c>
      <c r="C19" s="3" t="s">
        <v>131</v>
      </c>
      <c r="D19" s="3" t="s">
        <v>131</v>
      </c>
      <c r="E19" s="3" t="s">
        <v>131</v>
      </c>
      <c r="F19" s="4" t="s">
        <v>131</v>
      </c>
      <c r="G19" s="4" t="s">
        <v>131</v>
      </c>
      <c r="H19" s="4" t="s">
        <v>134</v>
      </c>
      <c r="I19" s="4" t="s">
        <v>131</v>
      </c>
      <c r="J19" s="92" t="s">
        <v>131</v>
      </c>
      <c r="K19" s="2"/>
      <c r="L19" s="3"/>
      <c r="M19" s="3"/>
      <c r="N19" s="3"/>
      <c r="O19" s="3" t="s">
        <v>131</v>
      </c>
      <c r="P19" s="3" t="s">
        <v>131</v>
      </c>
      <c r="Q19" s="3" t="s">
        <v>131</v>
      </c>
      <c r="R19" s="3"/>
      <c r="S19" s="121">
        <f t="shared" ref="S19" si="23">COUNTA(C20:R20)</f>
        <v>11</v>
      </c>
      <c r="T19" s="121">
        <f t="shared" ref="T19" si="24">SUM(C20:R20)</f>
        <v>5</v>
      </c>
      <c r="U19" s="121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1-22</v>
      </c>
      <c r="V19" s="129"/>
      <c r="W19" s="116">
        <f t="shared" si="4"/>
        <v>4.5454545454545456E-2</v>
      </c>
      <c r="Z19" s="71"/>
    </row>
    <row r="20" spans="1:26" s="7" customFormat="1" ht="18" customHeight="1">
      <c r="A20" s="163"/>
      <c r="B20" s="164" t="s">
        <v>180</v>
      </c>
      <c r="C20" s="5">
        <v>0</v>
      </c>
      <c r="D20" s="5">
        <v>0</v>
      </c>
      <c r="E20" s="5">
        <v>0</v>
      </c>
      <c r="F20" s="12">
        <v>1</v>
      </c>
      <c r="G20" s="12">
        <v>1</v>
      </c>
      <c r="H20" s="12">
        <v>1</v>
      </c>
      <c r="I20" s="12">
        <v>1</v>
      </c>
      <c r="J20" s="95">
        <v>1</v>
      </c>
      <c r="K20" s="6"/>
      <c r="L20" s="5"/>
      <c r="M20" s="5"/>
      <c r="N20" s="5"/>
      <c r="O20" s="5">
        <v>0</v>
      </c>
      <c r="P20" s="5">
        <v>0</v>
      </c>
      <c r="Q20" s="5">
        <v>0</v>
      </c>
      <c r="R20" s="5"/>
      <c r="S20" s="122"/>
      <c r="T20" s="122"/>
      <c r="U20" s="122"/>
      <c r="V20" s="130"/>
      <c r="W20" s="117" t="e">
        <f t="shared" si="4"/>
        <v>#VALUE!</v>
      </c>
      <c r="Z20" s="71"/>
    </row>
    <row r="21" spans="1:26" ht="18" customHeight="1">
      <c r="A21" s="162" t="s">
        <v>9</v>
      </c>
      <c r="B21" s="89" t="s">
        <v>151</v>
      </c>
      <c r="C21" s="4" t="s">
        <v>131</v>
      </c>
      <c r="D21" s="4" t="s">
        <v>131</v>
      </c>
      <c r="E21" s="4" t="s">
        <v>131</v>
      </c>
      <c r="F21" s="4" t="s">
        <v>131</v>
      </c>
      <c r="G21" s="4" t="s">
        <v>131</v>
      </c>
      <c r="H21" s="4" t="s">
        <v>131</v>
      </c>
      <c r="I21" s="92" t="s">
        <v>131</v>
      </c>
      <c r="J21" s="91"/>
      <c r="K21" s="3"/>
      <c r="L21" s="2"/>
      <c r="M21" s="3"/>
      <c r="N21" s="3" t="s">
        <v>132</v>
      </c>
      <c r="O21" s="3" t="s">
        <v>132</v>
      </c>
      <c r="P21" s="3" t="s">
        <v>132</v>
      </c>
      <c r="Q21" s="3" t="s">
        <v>132</v>
      </c>
      <c r="R21" s="3"/>
      <c r="S21" s="121">
        <f t="shared" ref="S21" si="26">COUNTA(C22:R22)</f>
        <v>11</v>
      </c>
      <c r="T21" s="121">
        <f t="shared" ref="T21" si="27">SUM(C22:R22)</f>
        <v>15</v>
      </c>
      <c r="U21" s="121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8-14</v>
      </c>
      <c r="V21" s="129"/>
      <c r="W21" s="116">
        <f t="shared" si="4"/>
        <v>0.5714285714285714</v>
      </c>
      <c r="Z21" s="71"/>
    </row>
    <row r="22" spans="1:26" s="7" customFormat="1" ht="18" customHeight="1">
      <c r="A22" s="162"/>
      <c r="B22" s="89" t="s">
        <v>152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93">
        <v>1</v>
      </c>
      <c r="J22" s="72"/>
      <c r="K22" s="5"/>
      <c r="L22" s="6"/>
      <c r="M22" s="5"/>
      <c r="N22" s="5">
        <v>2</v>
      </c>
      <c r="O22" s="5">
        <v>2</v>
      </c>
      <c r="P22" s="5">
        <v>2</v>
      </c>
      <c r="Q22" s="5">
        <v>2</v>
      </c>
      <c r="R22" s="72"/>
      <c r="S22" s="122"/>
      <c r="T22" s="122"/>
      <c r="U22" s="122"/>
      <c r="V22" s="130"/>
      <c r="W22" s="117" t="e">
        <f t="shared" si="4"/>
        <v>#VALUE!</v>
      </c>
    </row>
    <row r="23" spans="1:26" ht="18" customHeight="1">
      <c r="A23" s="163" t="s">
        <v>10</v>
      </c>
      <c r="B23" s="164" t="s">
        <v>155</v>
      </c>
      <c r="C23" s="3" t="s">
        <v>131</v>
      </c>
      <c r="D23" s="4" t="s">
        <v>131</v>
      </c>
      <c r="E23" s="4" t="s">
        <v>131</v>
      </c>
      <c r="F23" s="4" t="s">
        <v>131</v>
      </c>
      <c r="G23" s="4" t="s">
        <v>131</v>
      </c>
      <c r="H23" s="92" t="s">
        <v>131</v>
      </c>
      <c r="I23" s="4"/>
      <c r="J23" s="4"/>
      <c r="K23" s="3"/>
      <c r="L23" s="4"/>
      <c r="M23" s="2"/>
      <c r="N23" s="3" t="s">
        <v>131</v>
      </c>
      <c r="O23" s="3" t="s">
        <v>131</v>
      </c>
      <c r="P23" s="3" t="s">
        <v>131</v>
      </c>
      <c r="Q23" s="3" t="s">
        <v>131</v>
      </c>
      <c r="R23" s="3" t="s">
        <v>131</v>
      </c>
      <c r="S23" s="121">
        <f t="shared" ref="S23" si="28">COUNTA(C24:R24)</f>
        <v>11</v>
      </c>
      <c r="T23" s="121">
        <f t="shared" ref="T23" si="29">SUM(C24:R24)</f>
        <v>5</v>
      </c>
      <c r="U23" s="121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0-22</v>
      </c>
      <c r="V23" s="129"/>
      <c r="W23" s="116">
        <f t="shared" si="4"/>
        <v>0</v>
      </c>
    </row>
    <row r="24" spans="1:26" s="7" customFormat="1" ht="18" customHeight="1">
      <c r="A24" s="163"/>
      <c r="B24" s="164" t="s">
        <v>150</v>
      </c>
      <c r="C24" s="5">
        <v>0</v>
      </c>
      <c r="D24" s="12">
        <v>1</v>
      </c>
      <c r="E24" s="12">
        <v>1</v>
      </c>
      <c r="F24" s="12">
        <v>1</v>
      </c>
      <c r="G24" s="12">
        <v>1</v>
      </c>
      <c r="H24" s="93">
        <v>1</v>
      </c>
      <c r="I24" s="86"/>
      <c r="J24" s="72"/>
      <c r="K24" s="5"/>
      <c r="L24" s="72"/>
      <c r="M24" s="6"/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22"/>
      <c r="T24" s="122"/>
      <c r="U24" s="122"/>
      <c r="V24" s="130"/>
      <c r="W24" s="117" t="e">
        <f t="shared" si="4"/>
        <v>#VALUE!</v>
      </c>
    </row>
    <row r="25" spans="1:26" ht="18" customHeight="1">
      <c r="A25" s="162" t="s">
        <v>11</v>
      </c>
      <c r="B25" s="89" t="s">
        <v>184</v>
      </c>
      <c r="C25" s="4" t="s">
        <v>131</v>
      </c>
      <c r="D25" s="4" t="s">
        <v>131</v>
      </c>
      <c r="E25" s="4" t="s">
        <v>131</v>
      </c>
      <c r="F25" s="4" t="s">
        <v>131</v>
      </c>
      <c r="G25" s="92" t="s">
        <v>131</v>
      </c>
      <c r="H25" s="4"/>
      <c r="I25" s="4"/>
      <c r="J25" s="4"/>
      <c r="K25" s="3"/>
      <c r="L25" s="4" t="s">
        <v>131</v>
      </c>
      <c r="M25" s="4" t="s">
        <v>132</v>
      </c>
      <c r="N25" s="2"/>
      <c r="O25" s="4" t="s">
        <v>132</v>
      </c>
      <c r="P25" s="4" t="s">
        <v>132</v>
      </c>
      <c r="Q25" s="4" t="s">
        <v>132</v>
      </c>
      <c r="R25" s="4" t="s">
        <v>132</v>
      </c>
      <c r="S25" s="121">
        <f t="shared" ref="S25" si="31">COUNTA(C26:R26)</f>
        <v>11</v>
      </c>
      <c r="T25" s="121">
        <f t="shared" ref="T25" si="32">SUM(C26:R26)</f>
        <v>16</v>
      </c>
      <c r="U25" s="121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10-12</v>
      </c>
      <c r="V25" s="129"/>
      <c r="W25" s="116">
        <f t="shared" si="4"/>
        <v>0.83333333333333337</v>
      </c>
    </row>
    <row r="26" spans="1:26" s="7" customFormat="1" ht="18" customHeight="1">
      <c r="A26" s="162"/>
      <c r="B26" s="89" t="s">
        <v>154</v>
      </c>
      <c r="C26" s="12">
        <v>1</v>
      </c>
      <c r="D26" s="12">
        <v>1</v>
      </c>
      <c r="E26" s="12">
        <v>1</v>
      </c>
      <c r="F26" s="12">
        <v>1</v>
      </c>
      <c r="G26" s="93">
        <v>1</v>
      </c>
      <c r="H26" s="86"/>
      <c r="I26" s="86"/>
      <c r="J26" s="72"/>
      <c r="K26" s="5"/>
      <c r="L26" s="72">
        <v>1</v>
      </c>
      <c r="M26" s="72">
        <v>2</v>
      </c>
      <c r="N26" s="6"/>
      <c r="O26" s="72">
        <v>2</v>
      </c>
      <c r="P26" s="72">
        <v>2</v>
      </c>
      <c r="Q26" s="72">
        <v>2</v>
      </c>
      <c r="R26" s="72">
        <v>2</v>
      </c>
      <c r="S26" s="122"/>
      <c r="T26" s="122"/>
      <c r="U26" s="122"/>
      <c r="V26" s="130"/>
      <c r="W26" s="117" t="e">
        <f t="shared" si="4"/>
        <v>#VALUE!</v>
      </c>
    </row>
    <row r="27" spans="1:26" ht="18" customHeight="1">
      <c r="A27" s="163" t="s">
        <v>12</v>
      </c>
      <c r="B27" s="164" t="s">
        <v>127</v>
      </c>
      <c r="C27" s="4" t="s">
        <v>131</v>
      </c>
      <c r="D27" s="4" t="s">
        <v>131</v>
      </c>
      <c r="E27" s="4" t="s">
        <v>131</v>
      </c>
      <c r="F27" s="92" t="s">
        <v>131</v>
      </c>
      <c r="G27" s="4"/>
      <c r="H27" s="4"/>
      <c r="I27" s="4"/>
      <c r="J27" s="4"/>
      <c r="K27" s="3" t="s">
        <v>131</v>
      </c>
      <c r="L27" s="3" t="s">
        <v>131</v>
      </c>
      <c r="M27" s="3" t="s">
        <v>131</v>
      </c>
      <c r="N27" s="3" t="s">
        <v>131</v>
      </c>
      <c r="O27" s="2"/>
      <c r="P27" s="3" t="s">
        <v>131</v>
      </c>
      <c r="Q27" s="4" t="s">
        <v>132</v>
      </c>
      <c r="R27" s="3" t="s">
        <v>131</v>
      </c>
      <c r="S27" s="121">
        <f t="shared" ref="S27" si="34">COUNTA(C28:R28)</f>
        <v>11</v>
      </c>
      <c r="T27" s="121">
        <f t="shared" ref="T27" si="35">SUM(C28:R28)</f>
        <v>6</v>
      </c>
      <c r="U27" s="121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2-20</v>
      </c>
      <c r="V27" s="129"/>
      <c r="W27" s="116">
        <f t="shared" si="4"/>
        <v>0.1</v>
      </c>
    </row>
    <row r="28" spans="1:26" s="7" customFormat="1" ht="18" customHeight="1">
      <c r="A28" s="163"/>
      <c r="B28" s="164" t="s">
        <v>124</v>
      </c>
      <c r="C28" s="12">
        <v>1</v>
      </c>
      <c r="D28" s="12">
        <v>1</v>
      </c>
      <c r="E28" s="12">
        <v>1</v>
      </c>
      <c r="F28" s="93">
        <v>1</v>
      </c>
      <c r="G28" s="86"/>
      <c r="H28" s="86"/>
      <c r="I28" s="86"/>
      <c r="J28" s="72"/>
      <c r="K28" s="5">
        <v>0</v>
      </c>
      <c r="L28" s="5">
        <v>0</v>
      </c>
      <c r="M28" s="5">
        <v>0</v>
      </c>
      <c r="N28" s="5">
        <v>0</v>
      </c>
      <c r="O28" s="6"/>
      <c r="P28" s="5">
        <v>0</v>
      </c>
      <c r="Q28" s="12">
        <v>2</v>
      </c>
      <c r="R28" s="5">
        <v>0</v>
      </c>
      <c r="S28" s="122"/>
      <c r="T28" s="122"/>
      <c r="U28" s="122"/>
      <c r="V28" s="130"/>
      <c r="W28" s="117" t="e">
        <f t="shared" si="4"/>
        <v>#VALUE!</v>
      </c>
    </row>
    <row r="29" spans="1:26" ht="18" customHeight="1">
      <c r="A29" s="162" t="s">
        <v>13</v>
      </c>
      <c r="B29" s="89" t="s">
        <v>183</v>
      </c>
      <c r="C29" s="4" t="s">
        <v>131</v>
      </c>
      <c r="D29" s="4" t="s">
        <v>131</v>
      </c>
      <c r="E29" s="92" t="s">
        <v>131</v>
      </c>
      <c r="F29" s="4"/>
      <c r="G29" s="4"/>
      <c r="H29" s="4"/>
      <c r="I29" s="4"/>
      <c r="J29" s="4" t="s">
        <v>131</v>
      </c>
      <c r="K29" s="4" t="s">
        <v>132</v>
      </c>
      <c r="L29" s="4" t="s">
        <v>131</v>
      </c>
      <c r="M29" s="4" t="s">
        <v>132</v>
      </c>
      <c r="N29" s="4" t="s">
        <v>131</v>
      </c>
      <c r="O29" s="4" t="s">
        <v>132</v>
      </c>
      <c r="P29" s="2"/>
      <c r="Q29" s="4" t="s">
        <v>134</v>
      </c>
      <c r="R29" s="3" t="s">
        <v>132</v>
      </c>
      <c r="S29" s="121">
        <f t="shared" ref="S29" si="37">COUNTA(C30:R30)</f>
        <v>11</v>
      </c>
      <c r="T29" s="121">
        <f t="shared" ref="T29" si="38">SUM(C30:R30)</f>
        <v>16</v>
      </c>
      <c r="U29" s="121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9-14</v>
      </c>
      <c r="V29" s="129"/>
      <c r="W29" s="116">
        <f t="shared" si="4"/>
        <v>0.6428571428571429</v>
      </c>
    </row>
    <row r="30" spans="1:26" s="7" customFormat="1" ht="18" customHeight="1">
      <c r="A30" s="162"/>
      <c r="B30" s="89" t="s">
        <v>136</v>
      </c>
      <c r="C30" s="12">
        <v>1</v>
      </c>
      <c r="D30" s="12">
        <v>1</v>
      </c>
      <c r="E30" s="93">
        <v>1</v>
      </c>
      <c r="F30" s="12"/>
      <c r="G30" s="86"/>
      <c r="H30" s="86"/>
      <c r="I30" s="86"/>
      <c r="J30" s="86">
        <v>1</v>
      </c>
      <c r="K30" s="72">
        <v>2</v>
      </c>
      <c r="L30" s="86">
        <v>1</v>
      </c>
      <c r="M30" s="72">
        <v>2</v>
      </c>
      <c r="N30" s="86">
        <v>1</v>
      </c>
      <c r="O30" s="72">
        <v>2</v>
      </c>
      <c r="P30" s="6"/>
      <c r="Q30" s="12">
        <v>2</v>
      </c>
      <c r="R30" s="5">
        <v>2</v>
      </c>
      <c r="S30" s="122"/>
      <c r="T30" s="122"/>
      <c r="U30" s="122"/>
      <c r="V30" s="130"/>
      <c r="W30" s="117" t="e">
        <f t="shared" si="4"/>
        <v>#VALUE!</v>
      </c>
    </row>
    <row r="31" spans="1:26" ht="18" customHeight="1">
      <c r="A31" s="162" t="s">
        <v>14</v>
      </c>
      <c r="B31" s="89" t="s">
        <v>181</v>
      </c>
      <c r="C31" s="92" t="s">
        <v>131</v>
      </c>
      <c r="D31" s="92" t="s">
        <v>131</v>
      </c>
      <c r="E31" s="4"/>
      <c r="F31" s="4"/>
      <c r="G31" s="4"/>
      <c r="H31" s="4"/>
      <c r="I31" s="4" t="s">
        <v>131</v>
      </c>
      <c r="J31" s="4" t="s">
        <v>131</v>
      </c>
      <c r="K31" s="4" t="s">
        <v>132</v>
      </c>
      <c r="L31" s="4" t="s">
        <v>131</v>
      </c>
      <c r="M31" s="4" t="s">
        <v>132</v>
      </c>
      <c r="N31" s="4" t="s">
        <v>131</v>
      </c>
      <c r="O31" s="4" t="s">
        <v>131</v>
      </c>
      <c r="P31" s="4" t="s">
        <v>133</v>
      </c>
      <c r="Q31" s="2"/>
      <c r="R31" s="3" t="s">
        <v>132</v>
      </c>
      <c r="S31" s="121">
        <f t="shared" ref="S31" si="40">COUNTA(C32:R32)</f>
        <v>11</v>
      </c>
      <c r="T31" s="121">
        <f t="shared" ref="T31" si="41">SUM(C32:R32)</f>
        <v>16</v>
      </c>
      <c r="U31" s="121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8-15</v>
      </c>
      <c r="V31" s="129"/>
      <c r="W31" s="116">
        <f t="shared" si="4"/>
        <v>0.53333333333333333</v>
      </c>
    </row>
    <row r="32" spans="1:26" s="7" customFormat="1" ht="18" customHeight="1">
      <c r="A32" s="162"/>
      <c r="B32" s="89" t="s">
        <v>130</v>
      </c>
      <c r="C32" s="12">
        <v>2</v>
      </c>
      <c r="D32" s="93">
        <v>1</v>
      </c>
      <c r="E32" s="12"/>
      <c r="F32" s="12"/>
      <c r="G32" s="86"/>
      <c r="H32" s="86"/>
      <c r="I32" s="86">
        <v>1</v>
      </c>
      <c r="J32" s="86">
        <v>1</v>
      </c>
      <c r="K32" s="72">
        <v>2</v>
      </c>
      <c r="L32" s="86">
        <v>1</v>
      </c>
      <c r="M32" s="72">
        <v>2</v>
      </c>
      <c r="N32" s="86">
        <v>1</v>
      </c>
      <c r="O32" s="12">
        <v>1</v>
      </c>
      <c r="P32" s="12">
        <v>2</v>
      </c>
      <c r="Q32" s="6"/>
      <c r="R32" s="5">
        <v>2</v>
      </c>
      <c r="S32" s="122"/>
      <c r="T32" s="122"/>
      <c r="U32" s="122"/>
      <c r="V32" s="130"/>
      <c r="W32" s="117" t="e">
        <f t="shared" si="4"/>
        <v>#VALUE!</v>
      </c>
    </row>
    <row r="33" spans="1:23" ht="18" customHeight="1">
      <c r="A33" s="163" t="s">
        <v>15</v>
      </c>
      <c r="B33" s="164" t="s">
        <v>167</v>
      </c>
      <c r="C33" s="92" t="s">
        <v>131</v>
      </c>
      <c r="D33" s="4"/>
      <c r="E33" s="4"/>
      <c r="F33" s="3" t="s">
        <v>131</v>
      </c>
      <c r="G33" s="3" t="s">
        <v>131</v>
      </c>
      <c r="H33" s="3" t="s">
        <v>131</v>
      </c>
      <c r="I33" s="4" t="s">
        <v>131</v>
      </c>
      <c r="J33" s="3" t="s">
        <v>131</v>
      </c>
      <c r="K33" s="3"/>
      <c r="L33" s="3"/>
      <c r="M33" s="3" t="s">
        <v>131</v>
      </c>
      <c r="N33" s="3" t="s">
        <v>131</v>
      </c>
      <c r="O33" s="3" t="s">
        <v>131</v>
      </c>
      <c r="P33" s="3" t="s">
        <v>131</v>
      </c>
      <c r="Q33" s="3" t="s">
        <v>131</v>
      </c>
      <c r="R33" s="2"/>
      <c r="S33" s="121">
        <f t="shared" ref="S33" si="43">COUNTA(C34:R34)</f>
        <v>11</v>
      </c>
      <c r="T33" s="121">
        <f t="shared" ref="T33" si="44">SUM(C34:R34)</f>
        <v>0</v>
      </c>
      <c r="U33" s="121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0-22</v>
      </c>
      <c r="V33" s="129"/>
      <c r="W33" s="116">
        <f t="shared" si="4"/>
        <v>0</v>
      </c>
    </row>
    <row r="34" spans="1:23" s="7" customFormat="1" ht="18" customHeight="1">
      <c r="A34" s="163"/>
      <c r="B34" s="164" t="s">
        <v>168</v>
      </c>
      <c r="C34" s="93">
        <v>0</v>
      </c>
      <c r="D34" s="12"/>
      <c r="E34" s="12"/>
      <c r="F34" s="5">
        <v>0</v>
      </c>
      <c r="G34" s="5">
        <v>0</v>
      </c>
      <c r="H34" s="5">
        <v>0</v>
      </c>
      <c r="I34" s="12">
        <v>0</v>
      </c>
      <c r="J34" s="5">
        <v>0</v>
      </c>
      <c r="K34" s="5"/>
      <c r="L34" s="5"/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6"/>
      <c r="S34" s="122"/>
      <c r="T34" s="122"/>
      <c r="U34" s="122"/>
      <c r="V34" s="130"/>
      <c r="W34" s="117" t="e">
        <f t="shared" si="4"/>
        <v>#VALUE!</v>
      </c>
    </row>
    <row r="36" spans="1:23" ht="18" customHeight="1">
      <c r="D36" t="s">
        <v>24</v>
      </c>
      <c r="J36" t="s">
        <v>45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tabSelected="1" zoomScale="85" zoomScaleNormal="85" workbookViewId="0">
      <selection activeCell="Y10" sqref="Y10"/>
    </sheetView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118</v>
      </c>
      <c r="R1" t="s">
        <v>166</v>
      </c>
      <c r="W1" t="s">
        <v>25</v>
      </c>
    </row>
    <row r="2" spans="1:23" ht="25.5" customHeight="1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88" t="s">
        <v>51</v>
      </c>
      <c r="T2" s="88" t="s">
        <v>18</v>
      </c>
      <c r="U2" s="88" t="s">
        <v>21</v>
      </c>
      <c r="V2" s="88" t="s">
        <v>19</v>
      </c>
      <c r="W2" s="88" t="s">
        <v>20</v>
      </c>
    </row>
    <row r="3" spans="1:23" ht="18" customHeight="1">
      <c r="A3" s="162" t="s">
        <v>0</v>
      </c>
      <c r="B3" s="89" t="s">
        <v>105</v>
      </c>
      <c r="C3" s="2"/>
      <c r="D3" s="3"/>
      <c r="E3" s="4"/>
      <c r="F3" s="3"/>
      <c r="G3" s="3"/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4" t="s">
        <v>132</v>
      </c>
      <c r="O3" s="4" t="s">
        <v>132</v>
      </c>
      <c r="P3" s="4" t="s">
        <v>132</v>
      </c>
      <c r="Q3" s="4" t="s">
        <v>132</v>
      </c>
      <c r="R3" s="4" t="s">
        <v>132</v>
      </c>
      <c r="S3" s="121">
        <f>COUNTA(C4:R4)</f>
        <v>11</v>
      </c>
      <c r="T3" s="121">
        <f>SUM(C4:R4)</f>
        <v>22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22-0</v>
      </c>
      <c r="V3" s="129"/>
      <c r="W3" s="116" t="e">
        <f t="shared" ref="W3:W34" si="0">LEFT(U3,SEARCH("-",U3)-1)/RIGHT(U3,LEN(U3)-SEARCH("-",U3))</f>
        <v>#DIV/0!</v>
      </c>
    </row>
    <row r="4" spans="1:23" s="7" customFormat="1" ht="18" customHeight="1">
      <c r="A4" s="162"/>
      <c r="B4" s="89" t="s">
        <v>73</v>
      </c>
      <c r="C4" s="6"/>
      <c r="D4" s="5"/>
      <c r="E4" s="12"/>
      <c r="F4" s="5"/>
      <c r="G4" s="5"/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72">
        <v>2</v>
      </c>
      <c r="O4" s="72">
        <v>2</v>
      </c>
      <c r="P4" s="72">
        <v>2</v>
      </c>
      <c r="Q4" s="72">
        <v>2</v>
      </c>
      <c r="R4" s="72">
        <v>2</v>
      </c>
      <c r="S4" s="122"/>
      <c r="T4" s="122"/>
      <c r="U4" s="122"/>
      <c r="V4" s="130"/>
      <c r="W4" s="117" t="e">
        <f t="shared" si="0"/>
        <v>#VALUE!</v>
      </c>
    </row>
    <row r="5" spans="1:23" ht="18" customHeight="1">
      <c r="A5" s="162" t="s">
        <v>1</v>
      </c>
      <c r="B5" s="89" t="s">
        <v>96</v>
      </c>
      <c r="C5" s="3"/>
      <c r="D5" s="2"/>
      <c r="E5" s="4"/>
      <c r="F5" s="3"/>
      <c r="G5" s="3" t="s">
        <v>132</v>
      </c>
      <c r="H5" s="3" t="s">
        <v>132</v>
      </c>
      <c r="I5" s="3" t="s">
        <v>132</v>
      </c>
      <c r="J5" s="3" t="s">
        <v>132</v>
      </c>
      <c r="K5" s="3" t="s">
        <v>132</v>
      </c>
      <c r="L5" s="3" t="s">
        <v>132</v>
      </c>
      <c r="M5" s="4" t="s">
        <v>131</v>
      </c>
      <c r="N5" s="4" t="s">
        <v>131</v>
      </c>
      <c r="O5" s="4" t="s">
        <v>132</v>
      </c>
      <c r="P5" s="4" t="s">
        <v>131</v>
      </c>
      <c r="Q5" s="4" t="s">
        <v>131</v>
      </c>
      <c r="R5" s="4"/>
      <c r="S5" s="121">
        <f t="shared" ref="S5" si="1">COUNTA(C6:R6)</f>
        <v>11</v>
      </c>
      <c r="T5" s="121">
        <f t="shared" ref="T5" si="2">SUM(C6:R6)</f>
        <v>14</v>
      </c>
      <c r="U5" s="121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14-8</v>
      </c>
      <c r="V5" s="129"/>
      <c r="W5" s="116">
        <f t="shared" si="0"/>
        <v>1.75</v>
      </c>
    </row>
    <row r="6" spans="1:23" s="7" customFormat="1" ht="18" customHeight="1">
      <c r="A6" s="162"/>
      <c r="B6" s="89" t="s">
        <v>79</v>
      </c>
      <c r="C6" s="5"/>
      <c r="D6" s="6"/>
      <c r="E6" s="12"/>
      <c r="F6" s="5"/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72">
        <v>0</v>
      </c>
      <c r="N6" s="72">
        <v>0</v>
      </c>
      <c r="O6" s="72">
        <v>2</v>
      </c>
      <c r="P6" s="72">
        <v>0</v>
      </c>
      <c r="Q6" s="72">
        <v>0</v>
      </c>
      <c r="R6" s="72"/>
      <c r="S6" s="122"/>
      <c r="T6" s="122"/>
      <c r="U6" s="122"/>
      <c r="V6" s="130"/>
      <c r="W6" s="117" t="e">
        <f t="shared" si="0"/>
        <v>#VALUE!</v>
      </c>
    </row>
    <row r="7" spans="1:23" ht="18" customHeight="1">
      <c r="A7" s="162" t="s">
        <v>2</v>
      </c>
      <c r="B7" s="97" t="s">
        <v>169</v>
      </c>
      <c r="C7" s="4"/>
      <c r="D7" s="4"/>
      <c r="E7" s="2"/>
      <c r="F7" s="3" t="s">
        <v>132</v>
      </c>
      <c r="G7" s="3" t="s">
        <v>132</v>
      </c>
      <c r="H7" s="3" t="s">
        <v>132</v>
      </c>
      <c r="I7" s="3" t="s">
        <v>132</v>
      </c>
      <c r="J7" s="3" t="s">
        <v>132</v>
      </c>
      <c r="K7" s="3" t="s">
        <v>132</v>
      </c>
      <c r="L7" s="4" t="s">
        <v>132</v>
      </c>
      <c r="M7" s="4" t="s">
        <v>132</v>
      </c>
      <c r="N7" s="4" t="s">
        <v>132</v>
      </c>
      <c r="O7" s="4" t="s">
        <v>132</v>
      </c>
      <c r="P7" s="4" t="s">
        <v>132</v>
      </c>
      <c r="Q7" s="4"/>
      <c r="R7" s="4"/>
      <c r="S7" s="121">
        <f t="shared" ref="S7" si="4">COUNTA(C8:R8)</f>
        <v>11</v>
      </c>
      <c r="T7" s="121">
        <f t="shared" ref="T7" si="5">SUM(C8:R8)</f>
        <v>22</v>
      </c>
      <c r="U7" s="121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22-0</v>
      </c>
      <c r="V7" s="129"/>
      <c r="W7" s="116" t="e">
        <f t="shared" si="0"/>
        <v>#DIV/0!</v>
      </c>
    </row>
    <row r="8" spans="1:23" s="7" customFormat="1" ht="18" customHeight="1">
      <c r="A8" s="162"/>
      <c r="B8" s="89" t="s">
        <v>170</v>
      </c>
      <c r="C8" s="12"/>
      <c r="D8" s="12"/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72">
        <v>2</v>
      </c>
      <c r="M8" s="72">
        <v>2</v>
      </c>
      <c r="N8" s="72">
        <v>2</v>
      </c>
      <c r="O8" s="72">
        <v>2</v>
      </c>
      <c r="P8" s="72">
        <v>2</v>
      </c>
      <c r="Q8" s="72"/>
      <c r="R8" s="72"/>
      <c r="S8" s="122"/>
      <c r="T8" s="122"/>
      <c r="U8" s="122"/>
      <c r="V8" s="130"/>
      <c r="W8" s="117" t="e">
        <f t="shared" si="0"/>
        <v>#VALUE!</v>
      </c>
    </row>
    <row r="9" spans="1:23" s="78" customFormat="1" ht="18" customHeight="1">
      <c r="A9" s="163" t="s">
        <v>3</v>
      </c>
      <c r="B9" s="164" t="s">
        <v>114</v>
      </c>
      <c r="C9" s="76"/>
      <c r="D9" s="76"/>
      <c r="E9" s="4" t="s">
        <v>131</v>
      </c>
      <c r="F9" s="77"/>
      <c r="G9" s="4" t="s">
        <v>131</v>
      </c>
      <c r="H9" s="4" t="s">
        <v>131</v>
      </c>
      <c r="I9" s="4" t="s">
        <v>131</v>
      </c>
      <c r="J9" s="4" t="s">
        <v>131</v>
      </c>
      <c r="K9" s="4" t="s">
        <v>132</v>
      </c>
      <c r="L9" s="4" t="s">
        <v>132</v>
      </c>
      <c r="M9" s="4" t="s">
        <v>132</v>
      </c>
      <c r="N9" s="4" t="s">
        <v>132</v>
      </c>
      <c r="O9" s="4" t="s">
        <v>132</v>
      </c>
      <c r="P9" s="4"/>
      <c r="Q9" s="4"/>
      <c r="R9" s="4" t="s">
        <v>131</v>
      </c>
      <c r="S9" s="121">
        <f t="shared" ref="S9" si="7">COUNTA(C10:R10)</f>
        <v>11</v>
      </c>
      <c r="T9" s="121">
        <f t="shared" ref="T9" si="8">SUM(C10:R10)</f>
        <v>10</v>
      </c>
      <c r="U9" s="121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10-12</v>
      </c>
      <c r="V9" s="129"/>
      <c r="W9" s="116">
        <f t="shared" si="0"/>
        <v>0.83333333333333337</v>
      </c>
    </row>
    <row r="10" spans="1:23" s="81" customFormat="1" ht="18" customHeight="1">
      <c r="A10" s="163"/>
      <c r="B10" s="164" t="s">
        <v>182</v>
      </c>
      <c r="C10" s="79"/>
      <c r="D10" s="79"/>
      <c r="E10" s="72">
        <v>0</v>
      </c>
      <c r="F10" s="80"/>
      <c r="G10" s="72">
        <v>0</v>
      </c>
      <c r="H10" s="72">
        <v>0</v>
      </c>
      <c r="I10" s="72">
        <v>0</v>
      </c>
      <c r="J10" s="72">
        <v>0</v>
      </c>
      <c r="K10" s="72">
        <v>2</v>
      </c>
      <c r="L10" s="72">
        <v>2</v>
      </c>
      <c r="M10" s="72">
        <v>2</v>
      </c>
      <c r="N10" s="72">
        <v>2</v>
      </c>
      <c r="O10" s="72">
        <v>2</v>
      </c>
      <c r="P10" s="72"/>
      <c r="Q10" s="72"/>
      <c r="R10" s="72">
        <v>0</v>
      </c>
      <c r="S10" s="122"/>
      <c r="T10" s="122"/>
      <c r="U10" s="122"/>
      <c r="V10" s="130"/>
      <c r="W10" s="117" t="e">
        <f t="shared" si="0"/>
        <v>#VALUE!</v>
      </c>
    </row>
    <row r="11" spans="1:23" ht="18" customHeight="1">
      <c r="A11" s="163" t="s">
        <v>4</v>
      </c>
      <c r="B11" s="164" t="s">
        <v>83</v>
      </c>
      <c r="C11" s="3"/>
      <c r="D11" s="4" t="s">
        <v>131</v>
      </c>
      <c r="E11" s="4" t="s">
        <v>131</v>
      </c>
      <c r="F11" s="4" t="s">
        <v>131</v>
      </c>
      <c r="G11" s="2"/>
      <c r="H11" s="4" t="s">
        <v>131</v>
      </c>
      <c r="I11" s="4" t="s">
        <v>131</v>
      </c>
      <c r="J11" s="3" t="s">
        <v>134</v>
      </c>
      <c r="K11" s="4" t="s">
        <v>132</v>
      </c>
      <c r="L11" s="4" t="s">
        <v>132</v>
      </c>
      <c r="M11" s="4" t="s">
        <v>132</v>
      </c>
      <c r="N11" s="4" t="s">
        <v>132</v>
      </c>
      <c r="O11" s="4"/>
      <c r="P11" s="4"/>
      <c r="Q11" s="4"/>
      <c r="R11" s="4" t="s">
        <v>131</v>
      </c>
      <c r="S11" s="121">
        <f t="shared" ref="S11" si="10">COUNTA(C12:R12)</f>
        <v>11</v>
      </c>
      <c r="T11" s="121">
        <f t="shared" ref="T11" si="11">SUM(C12:R12)</f>
        <v>9</v>
      </c>
      <c r="U11" s="121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9-14</v>
      </c>
      <c r="V11" s="129"/>
      <c r="W11" s="116">
        <f t="shared" si="0"/>
        <v>0.6428571428571429</v>
      </c>
    </row>
    <row r="12" spans="1:23" s="7" customFormat="1" ht="18" customHeight="1">
      <c r="A12" s="163"/>
      <c r="B12" s="164" t="s">
        <v>126</v>
      </c>
      <c r="C12" s="5"/>
      <c r="D12" s="72">
        <v>0</v>
      </c>
      <c r="E12" s="72">
        <v>0</v>
      </c>
      <c r="F12" s="72">
        <v>0</v>
      </c>
      <c r="G12" s="6"/>
      <c r="H12" s="72">
        <v>0</v>
      </c>
      <c r="I12" s="72">
        <v>0</v>
      </c>
      <c r="J12" s="5">
        <v>1</v>
      </c>
      <c r="K12" s="72">
        <v>2</v>
      </c>
      <c r="L12" s="72">
        <v>2</v>
      </c>
      <c r="M12" s="72">
        <v>2</v>
      </c>
      <c r="N12" s="72">
        <v>2</v>
      </c>
      <c r="O12" s="72"/>
      <c r="P12" s="72"/>
      <c r="Q12" s="72"/>
      <c r="R12" s="72">
        <v>0</v>
      </c>
      <c r="S12" s="122"/>
      <c r="T12" s="122"/>
      <c r="U12" s="122"/>
      <c r="V12" s="130"/>
      <c r="W12" s="117" t="e">
        <f t="shared" si="0"/>
        <v>#VALUE!</v>
      </c>
    </row>
    <row r="13" spans="1:23" ht="18" customHeight="1">
      <c r="A13" s="162" t="s">
        <v>5</v>
      </c>
      <c r="B13" s="89" t="s">
        <v>104</v>
      </c>
      <c r="C13" s="3" t="s">
        <v>131</v>
      </c>
      <c r="D13" s="3" t="s">
        <v>131</v>
      </c>
      <c r="E13" s="3" t="s">
        <v>131</v>
      </c>
      <c r="F13" s="3" t="s">
        <v>132</v>
      </c>
      <c r="G13" s="3" t="s">
        <v>132</v>
      </c>
      <c r="H13" s="2"/>
      <c r="I13" s="3" t="s">
        <v>133</v>
      </c>
      <c r="J13" s="4" t="s">
        <v>133</v>
      </c>
      <c r="K13" s="4" t="s">
        <v>132</v>
      </c>
      <c r="L13" s="4" t="s">
        <v>132</v>
      </c>
      <c r="M13" s="4" t="s">
        <v>132</v>
      </c>
      <c r="N13" s="4"/>
      <c r="O13" s="4"/>
      <c r="P13" s="4"/>
      <c r="Q13" s="4"/>
      <c r="R13" s="3" t="s">
        <v>132</v>
      </c>
      <c r="S13" s="121">
        <f t="shared" ref="S13" si="13">COUNTA(C14:R14)</f>
        <v>11</v>
      </c>
      <c r="T13" s="121">
        <f t="shared" ref="T13" si="14">SUM(C14:R14)</f>
        <v>19</v>
      </c>
      <c r="U13" s="121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16-8</v>
      </c>
      <c r="V13" s="129"/>
      <c r="W13" s="116">
        <f t="shared" si="0"/>
        <v>2</v>
      </c>
    </row>
    <row r="14" spans="1:23" s="7" customFormat="1" ht="18" customHeight="1">
      <c r="A14" s="162"/>
      <c r="B14" s="89" t="s">
        <v>89</v>
      </c>
      <c r="C14" s="5">
        <v>1</v>
      </c>
      <c r="D14" s="5">
        <v>1</v>
      </c>
      <c r="E14" s="5">
        <v>1</v>
      </c>
      <c r="F14" s="5">
        <v>2</v>
      </c>
      <c r="G14" s="5">
        <v>2</v>
      </c>
      <c r="H14" s="6"/>
      <c r="I14" s="5">
        <v>2</v>
      </c>
      <c r="J14" s="12">
        <v>2</v>
      </c>
      <c r="K14" s="72">
        <v>2</v>
      </c>
      <c r="L14" s="72">
        <v>2</v>
      </c>
      <c r="M14" s="72">
        <v>2</v>
      </c>
      <c r="N14" s="72"/>
      <c r="O14" s="72"/>
      <c r="P14" s="72"/>
      <c r="Q14" s="72"/>
      <c r="R14" s="72">
        <v>2</v>
      </c>
      <c r="S14" s="122"/>
      <c r="T14" s="122"/>
      <c r="U14" s="122"/>
      <c r="V14" s="130"/>
      <c r="W14" s="117" t="e">
        <f t="shared" si="0"/>
        <v>#VALUE!</v>
      </c>
    </row>
    <row r="15" spans="1:23" ht="18" customHeight="1">
      <c r="A15" s="162" t="s">
        <v>6</v>
      </c>
      <c r="B15" s="89" t="s">
        <v>106</v>
      </c>
      <c r="C15" s="3" t="s">
        <v>131</v>
      </c>
      <c r="D15" s="3" t="s">
        <v>131</v>
      </c>
      <c r="E15" s="3" t="s">
        <v>131</v>
      </c>
      <c r="F15" s="3" t="s">
        <v>132</v>
      </c>
      <c r="G15" s="3" t="s">
        <v>132</v>
      </c>
      <c r="H15" s="3" t="s">
        <v>134</v>
      </c>
      <c r="I15" s="2"/>
      <c r="J15" s="3" t="s">
        <v>133</v>
      </c>
      <c r="K15" s="4" t="s">
        <v>132</v>
      </c>
      <c r="L15" s="4" t="s">
        <v>132</v>
      </c>
      <c r="M15" s="4"/>
      <c r="N15" s="4"/>
      <c r="O15" s="4"/>
      <c r="P15" s="4"/>
      <c r="Q15" s="3" t="s">
        <v>132</v>
      </c>
      <c r="R15" s="3" t="s">
        <v>132</v>
      </c>
      <c r="S15" s="121">
        <f t="shared" ref="S15" si="16">COUNTA(C16:R16)</f>
        <v>11</v>
      </c>
      <c r="T15" s="121">
        <f t="shared" ref="T15" si="17">SUM(C16:R16)</f>
        <v>18</v>
      </c>
      <c r="U15" s="121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15-9</v>
      </c>
      <c r="V15" s="129"/>
      <c r="W15" s="116">
        <f t="shared" si="0"/>
        <v>1.6666666666666667</v>
      </c>
    </row>
    <row r="16" spans="1:23" s="7" customFormat="1" ht="18" customHeight="1">
      <c r="A16" s="162"/>
      <c r="B16" s="89" t="s">
        <v>85</v>
      </c>
      <c r="C16" s="5">
        <v>1</v>
      </c>
      <c r="D16" s="5">
        <v>1</v>
      </c>
      <c r="E16" s="5">
        <v>1</v>
      </c>
      <c r="F16" s="5">
        <v>2</v>
      </c>
      <c r="G16" s="5">
        <v>2</v>
      </c>
      <c r="H16" s="5">
        <v>1</v>
      </c>
      <c r="I16" s="6"/>
      <c r="J16" s="5">
        <v>2</v>
      </c>
      <c r="K16" s="72">
        <v>2</v>
      </c>
      <c r="L16" s="72">
        <v>2</v>
      </c>
      <c r="M16" s="72"/>
      <c r="N16" s="72"/>
      <c r="O16" s="72"/>
      <c r="P16" s="72"/>
      <c r="Q16" s="72">
        <v>2</v>
      </c>
      <c r="R16" s="72">
        <v>2</v>
      </c>
      <c r="S16" s="122"/>
      <c r="T16" s="122"/>
      <c r="U16" s="122"/>
      <c r="V16" s="130"/>
      <c r="W16" s="117" t="e">
        <f t="shared" si="0"/>
        <v>#VALUE!</v>
      </c>
    </row>
    <row r="17" spans="1:26" ht="18" customHeight="1">
      <c r="A17" s="162" t="s">
        <v>7</v>
      </c>
      <c r="B17" s="89" t="s">
        <v>171</v>
      </c>
      <c r="C17" s="3" t="s">
        <v>131</v>
      </c>
      <c r="D17" s="4" t="s">
        <v>131</v>
      </c>
      <c r="E17" s="4" t="s">
        <v>131</v>
      </c>
      <c r="F17" s="3" t="s">
        <v>132</v>
      </c>
      <c r="G17" s="3" t="s">
        <v>133</v>
      </c>
      <c r="H17" s="4" t="s">
        <v>134</v>
      </c>
      <c r="I17" s="3" t="s">
        <v>134</v>
      </c>
      <c r="J17" s="2"/>
      <c r="K17" s="4" t="s">
        <v>132</v>
      </c>
      <c r="L17" s="4"/>
      <c r="M17" s="4"/>
      <c r="N17" s="4"/>
      <c r="O17" s="4"/>
      <c r="P17" s="3" t="s">
        <v>132</v>
      </c>
      <c r="Q17" s="3" t="s">
        <v>132</v>
      </c>
      <c r="R17" s="3" t="s">
        <v>132</v>
      </c>
      <c r="S17" s="121">
        <f t="shared" ref="S17" si="19">COUNTA(C18:R18)</f>
        <v>11</v>
      </c>
      <c r="T17" s="121">
        <f t="shared" ref="T17" si="20">SUM(C18:R18)</f>
        <v>17</v>
      </c>
      <c r="U17" s="121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14-11</v>
      </c>
      <c r="V17" s="129"/>
      <c r="W17" s="116">
        <f t="shared" si="0"/>
        <v>1.2727272727272727</v>
      </c>
      <c r="Z17" s="71"/>
    </row>
    <row r="18" spans="1:26" s="7" customFormat="1" ht="18" customHeight="1">
      <c r="A18" s="162"/>
      <c r="B18" s="89" t="s">
        <v>84</v>
      </c>
      <c r="C18" s="5">
        <v>1</v>
      </c>
      <c r="D18" s="12">
        <v>1</v>
      </c>
      <c r="E18" s="12">
        <v>1</v>
      </c>
      <c r="F18" s="5">
        <v>2</v>
      </c>
      <c r="G18" s="5">
        <v>2</v>
      </c>
      <c r="H18" s="12">
        <v>1</v>
      </c>
      <c r="I18" s="5">
        <v>1</v>
      </c>
      <c r="J18" s="6"/>
      <c r="K18" s="72">
        <v>2</v>
      </c>
      <c r="L18" s="72"/>
      <c r="M18" s="72"/>
      <c r="N18" s="72"/>
      <c r="O18" s="72"/>
      <c r="P18" s="72">
        <v>2</v>
      </c>
      <c r="Q18" s="72">
        <v>2</v>
      </c>
      <c r="R18" s="72">
        <v>2</v>
      </c>
      <c r="S18" s="122"/>
      <c r="T18" s="122"/>
      <c r="U18" s="122"/>
      <c r="V18" s="130"/>
      <c r="W18" s="117" t="e">
        <f t="shared" si="0"/>
        <v>#VALUE!</v>
      </c>
      <c r="Z18" s="71"/>
    </row>
    <row r="19" spans="1:26" ht="18" customHeight="1">
      <c r="A19" s="162" t="s">
        <v>8</v>
      </c>
      <c r="B19" s="89" t="s">
        <v>160</v>
      </c>
      <c r="C19" s="4" t="s">
        <v>131</v>
      </c>
      <c r="D19" s="4" t="s">
        <v>131</v>
      </c>
      <c r="E19" s="4" t="s">
        <v>131</v>
      </c>
      <c r="F19" s="4" t="s">
        <v>131</v>
      </c>
      <c r="G19" s="4" t="s">
        <v>131</v>
      </c>
      <c r="H19" s="4" t="s">
        <v>131</v>
      </c>
      <c r="I19" s="4" t="s">
        <v>131</v>
      </c>
      <c r="J19" s="4" t="s">
        <v>131</v>
      </c>
      <c r="K19" s="2"/>
      <c r="L19" s="3"/>
      <c r="M19" s="3"/>
      <c r="N19" s="3"/>
      <c r="O19" s="3" t="s">
        <v>131</v>
      </c>
      <c r="P19" s="3" t="s">
        <v>131</v>
      </c>
      <c r="Q19" s="3" t="s">
        <v>132</v>
      </c>
      <c r="R19" s="3"/>
      <c r="S19" s="121">
        <f t="shared" ref="S19" si="22">COUNTA(C20:R20)</f>
        <v>11</v>
      </c>
      <c r="T19" s="121">
        <f t="shared" ref="T19" si="23">SUM(C20:R20)</f>
        <v>12</v>
      </c>
      <c r="U19" s="121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2-20</v>
      </c>
      <c r="V19" s="129"/>
      <c r="W19" s="116">
        <f t="shared" si="0"/>
        <v>0.1</v>
      </c>
      <c r="Z19" s="71"/>
    </row>
    <row r="20" spans="1:26" s="7" customFormat="1" ht="18" customHeight="1">
      <c r="A20" s="162"/>
      <c r="B20" s="89" t="s">
        <v>190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86">
        <v>1</v>
      </c>
      <c r="K20" s="6"/>
      <c r="L20" s="5"/>
      <c r="M20" s="5"/>
      <c r="N20" s="5"/>
      <c r="O20" s="5">
        <v>1</v>
      </c>
      <c r="P20" s="5">
        <v>1</v>
      </c>
      <c r="Q20" s="72">
        <v>2</v>
      </c>
      <c r="R20" s="72"/>
      <c r="S20" s="122"/>
      <c r="T20" s="122"/>
      <c r="U20" s="122"/>
      <c r="V20" s="130"/>
      <c r="W20" s="117" t="e">
        <f t="shared" si="0"/>
        <v>#VALUE!</v>
      </c>
      <c r="Z20" s="71"/>
    </row>
    <row r="21" spans="1:26" ht="18" customHeight="1">
      <c r="A21" s="163" t="s">
        <v>9</v>
      </c>
      <c r="B21" s="164" t="s">
        <v>123</v>
      </c>
      <c r="C21" s="4" t="s">
        <v>131</v>
      </c>
      <c r="D21" s="4" t="s">
        <v>131</v>
      </c>
      <c r="E21" s="4" t="s">
        <v>131</v>
      </c>
      <c r="F21" s="4" t="s">
        <v>131</v>
      </c>
      <c r="G21" s="4" t="s">
        <v>131</v>
      </c>
      <c r="H21" s="4" t="s">
        <v>131</v>
      </c>
      <c r="I21" s="4" t="s">
        <v>131</v>
      </c>
      <c r="J21" s="4"/>
      <c r="K21" s="3"/>
      <c r="L21" s="2"/>
      <c r="M21" s="3"/>
      <c r="N21" s="3" t="s">
        <v>131</v>
      </c>
      <c r="O21" s="3" t="s">
        <v>131</v>
      </c>
      <c r="P21" s="3" t="s">
        <v>131</v>
      </c>
      <c r="Q21" s="3" t="s">
        <v>131</v>
      </c>
      <c r="R21" s="3"/>
      <c r="S21" s="121">
        <f t="shared" ref="S21" si="25">COUNTA(C22:R22)</f>
        <v>11</v>
      </c>
      <c r="T21" s="121">
        <f t="shared" ref="T21" si="26">SUM(C22:R22)</f>
        <v>5</v>
      </c>
      <c r="U21" s="121" t="str">
        <f t="shared" ref="U21" si="27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0-22</v>
      </c>
      <c r="V21" s="129"/>
      <c r="W21" s="116">
        <f t="shared" si="0"/>
        <v>0</v>
      </c>
      <c r="Z21" s="71"/>
    </row>
    <row r="22" spans="1:26" s="7" customFormat="1" ht="18" customHeight="1">
      <c r="A22" s="163"/>
      <c r="B22" s="164" t="s">
        <v>135</v>
      </c>
      <c r="C22" s="12">
        <v>0</v>
      </c>
      <c r="D22" s="12">
        <v>0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86"/>
      <c r="K22" s="5"/>
      <c r="L22" s="6"/>
      <c r="M22" s="5"/>
      <c r="N22" s="5">
        <v>0</v>
      </c>
      <c r="O22" s="72">
        <v>0</v>
      </c>
      <c r="P22" s="72">
        <v>0</v>
      </c>
      <c r="Q22" s="72">
        <v>0</v>
      </c>
      <c r="R22" s="72"/>
      <c r="S22" s="122"/>
      <c r="T22" s="122"/>
      <c r="U22" s="122"/>
      <c r="V22" s="130"/>
      <c r="W22" s="117" t="e">
        <f t="shared" si="0"/>
        <v>#VALUE!</v>
      </c>
    </row>
    <row r="23" spans="1:26" ht="18" customHeight="1">
      <c r="A23" s="162" t="s">
        <v>10</v>
      </c>
      <c r="B23" s="90" t="s">
        <v>191</v>
      </c>
      <c r="C23" s="4" t="s">
        <v>131</v>
      </c>
      <c r="D23" s="4" t="s">
        <v>132</v>
      </c>
      <c r="E23" s="4" t="s">
        <v>131</v>
      </c>
      <c r="F23" s="4" t="s">
        <v>131</v>
      </c>
      <c r="G23" s="4" t="s">
        <v>131</v>
      </c>
      <c r="H23" s="4" t="s">
        <v>131</v>
      </c>
      <c r="I23" s="4"/>
      <c r="J23" s="4"/>
      <c r="K23" s="3"/>
      <c r="L23" s="4"/>
      <c r="M23" s="2"/>
      <c r="N23" s="3" t="s">
        <v>132</v>
      </c>
      <c r="O23" s="3" t="s">
        <v>133</v>
      </c>
      <c r="P23" s="3" t="s">
        <v>131</v>
      </c>
      <c r="Q23" s="3" t="s">
        <v>132</v>
      </c>
      <c r="R23" s="3" t="s">
        <v>132</v>
      </c>
      <c r="S23" s="121">
        <f t="shared" ref="S23" si="28">COUNTA(C24:R24)</f>
        <v>11</v>
      </c>
      <c r="T23" s="121">
        <f t="shared" ref="T23" si="29">SUM(C24:R24)</f>
        <v>16</v>
      </c>
      <c r="U23" s="121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10-13</v>
      </c>
      <c r="V23" s="129"/>
      <c r="W23" s="116">
        <f t="shared" si="0"/>
        <v>0.76923076923076927</v>
      </c>
    </row>
    <row r="24" spans="1:26" s="7" customFormat="1" ht="18" customHeight="1">
      <c r="A24" s="162"/>
      <c r="B24" s="90" t="s">
        <v>192</v>
      </c>
      <c r="C24" s="12">
        <v>1</v>
      </c>
      <c r="D24" s="12">
        <v>2</v>
      </c>
      <c r="E24" s="12">
        <v>1</v>
      </c>
      <c r="F24" s="12">
        <v>1</v>
      </c>
      <c r="G24" s="12">
        <v>1</v>
      </c>
      <c r="H24" s="12">
        <v>1</v>
      </c>
      <c r="I24" s="86"/>
      <c r="J24" s="86"/>
      <c r="K24" s="5"/>
      <c r="L24" s="72"/>
      <c r="M24" s="6"/>
      <c r="N24" s="5">
        <v>2</v>
      </c>
      <c r="O24" s="5">
        <v>2</v>
      </c>
      <c r="P24" s="5">
        <v>1</v>
      </c>
      <c r="Q24" s="72">
        <v>2</v>
      </c>
      <c r="R24" s="72">
        <v>2</v>
      </c>
      <c r="S24" s="122"/>
      <c r="T24" s="122"/>
      <c r="U24" s="122"/>
      <c r="V24" s="130"/>
      <c r="W24" s="117" t="e">
        <f t="shared" si="0"/>
        <v>#VALUE!</v>
      </c>
    </row>
    <row r="25" spans="1:26" ht="18" customHeight="1">
      <c r="A25" s="162" t="s">
        <v>11</v>
      </c>
      <c r="B25" s="89" t="s">
        <v>172</v>
      </c>
      <c r="C25" s="4" t="s">
        <v>131</v>
      </c>
      <c r="D25" s="4" t="s">
        <v>132</v>
      </c>
      <c r="E25" s="4" t="s">
        <v>131</v>
      </c>
      <c r="F25" s="4" t="s">
        <v>131</v>
      </c>
      <c r="G25" s="4" t="s">
        <v>131</v>
      </c>
      <c r="H25" s="4"/>
      <c r="I25" s="4"/>
      <c r="J25" s="4"/>
      <c r="K25" s="3"/>
      <c r="L25" s="4" t="s">
        <v>132</v>
      </c>
      <c r="M25" s="4" t="s">
        <v>131</v>
      </c>
      <c r="N25" s="2"/>
      <c r="O25" s="3" t="s">
        <v>131</v>
      </c>
      <c r="P25" s="3" t="s">
        <v>131</v>
      </c>
      <c r="Q25" s="3" t="s">
        <v>132</v>
      </c>
      <c r="R25" s="3" t="s">
        <v>132</v>
      </c>
      <c r="S25" s="121">
        <f t="shared" ref="S25" si="31">COUNTA(C26:R26)</f>
        <v>11</v>
      </c>
      <c r="T25" s="121">
        <f t="shared" ref="T25" si="32">SUM(C26:R26)</f>
        <v>15</v>
      </c>
      <c r="U25" s="121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8-14</v>
      </c>
      <c r="V25" s="129"/>
      <c r="W25" s="116">
        <f t="shared" si="0"/>
        <v>0.5714285714285714</v>
      </c>
    </row>
    <row r="26" spans="1:26" s="7" customFormat="1" ht="18" customHeight="1">
      <c r="A26" s="162"/>
      <c r="B26" s="60" t="s">
        <v>189</v>
      </c>
      <c r="C26" s="12">
        <v>1</v>
      </c>
      <c r="D26" s="12">
        <v>2</v>
      </c>
      <c r="E26" s="12">
        <v>1</v>
      </c>
      <c r="F26" s="12">
        <v>1</v>
      </c>
      <c r="G26" s="12">
        <v>1</v>
      </c>
      <c r="H26" s="86"/>
      <c r="I26" s="86"/>
      <c r="J26" s="86"/>
      <c r="K26" s="5"/>
      <c r="L26" s="72">
        <v>2</v>
      </c>
      <c r="M26" s="72">
        <v>1</v>
      </c>
      <c r="N26" s="6"/>
      <c r="O26" s="72">
        <v>1</v>
      </c>
      <c r="P26" s="72">
        <v>1</v>
      </c>
      <c r="Q26" s="72">
        <v>2</v>
      </c>
      <c r="R26" s="72">
        <v>2</v>
      </c>
      <c r="S26" s="122"/>
      <c r="T26" s="122"/>
      <c r="U26" s="122"/>
      <c r="V26" s="130"/>
      <c r="W26" s="117" t="e">
        <f t="shared" si="0"/>
        <v>#VALUE!</v>
      </c>
    </row>
    <row r="27" spans="1:26" ht="18" customHeight="1">
      <c r="A27" s="162" t="s">
        <v>12</v>
      </c>
      <c r="B27" s="89" t="s">
        <v>125</v>
      </c>
      <c r="C27" s="4" t="s">
        <v>131</v>
      </c>
      <c r="D27" s="4" t="s">
        <v>131</v>
      </c>
      <c r="E27" s="4" t="s">
        <v>131</v>
      </c>
      <c r="F27" s="4" t="s">
        <v>131</v>
      </c>
      <c r="G27" s="4"/>
      <c r="H27" s="4"/>
      <c r="I27" s="4"/>
      <c r="J27" s="4"/>
      <c r="K27" s="3" t="s">
        <v>132</v>
      </c>
      <c r="L27" s="3" t="s">
        <v>132</v>
      </c>
      <c r="M27" s="3" t="s">
        <v>134</v>
      </c>
      <c r="N27" s="3" t="s">
        <v>132</v>
      </c>
      <c r="O27" s="2"/>
      <c r="P27" s="3" t="s">
        <v>131</v>
      </c>
      <c r="Q27" s="3" t="s">
        <v>132</v>
      </c>
      <c r="R27" s="3" t="s">
        <v>132</v>
      </c>
      <c r="S27" s="121">
        <f t="shared" ref="S27" si="34">COUNTA(C28:R28)</f>
        <v>11</v>
      </c>
      <c r="T27" s="121">
        <f t="shared" ref="T27" si="35">SUM(C28:R28)</f>
        <v>16</v>
      </c>
      <c r="U27" s="121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11-12</v>
      </c>
      <c r="V27" s="129"/>
      <c r="W27" s="116">
        <f t="shared" si="0"/>
        <v>0.91666666666666663</v>
      </c>
    </row>
    <row r="28" spans="1:26" s="7" customFormat="1" ht="18" customHeight="1">
      <c r="A28" s="162"/>
      <c r="B28" s="89" t="s">
        <v>193</v>
      </c>
      <c r="C28" s="12">
        <v>1</v>
      </c>
      <c r="D28" s="12">
        <v>1</v>
      </c>
      <c r="E28" s="12">
        <v>1</v>
      </c>
      <c r="F28" s="12">
        <v>1</v>
      </c>
      <c r="G28" s="86"/>
      <c r="H28" s="86"/>
      <c r="I28" s="86"/>
      <c r="J28" s="86"/>
      <c r="K28" s="5">
        <v>2</v>
      </c>
      <c r="L28" s="72">
        <v>2</v>
      </c>
      <c r="M28" s="72">
        <v>1</v>
      </c>
      <c r="N28" s="72">
        <v>2</v>
      </c>
      <c r="O28" s="6"/>
      <c r="P28" s="72">
        <v>1</v>
      </c>
      <c r="Q28" s="72">
        <v>2</v>
      </c>
      <c r="R28" s="72">
        <v>2</v>
      </c>
      <c r="S28" s="122"/>
      <c r="T28" s="122"/>
      <c r="U28" s="122"/>
      <c r="V28" s="130"/>
      <c r="W28" s="117" t="e">
        <f t="shared" si="0"/>
        <v>#VALUE!</v>
      </c>
    </row>
    <row r="29" spans="1:26" ht="18" customHeight="1">
      <c r="A29" s="162" t="s">
        <v>13</v>
      </c>
      <c r="B29" s="89" t="s">
        <v>173</v>
      </c>
      <c r="C29" s="4" t="s">
        <v>131</v>
      </c>
      <c r="D29" s="4" t="s">
        <v>132</v>
      </c>
      <c r="E29" s="4" t="s">
        <v>131</v>
      </c>
      <c r="F29" s="4"/>
      <c r="G29" s="4"/>
      <c r="H29" s="4"/>
      <c r="I29" s="4"/>
      <c r="J29" s="4" t="s">
        <v>131</v>
      </c>
      <c r="K29" s="3" t="s">
        <v>132</v>
      </c>
      <c r="L29" s="3" t="s">
        <v>132</v>
      </c>
      <c r="M29" s="3" t="s">
        <v>132</v>
      </c>
      <c r="N29" s="3" t="s">
        <v>132</v>
      </c>
      <c r="O29" s="3" t="s">
        <v>132</v>
      </c>
      <c r="P29" s="2"/>
      <c r="Q29" s="3" t="s">
        <v>132</v>
      </c>
      <c r="R29" s="3" t="s">
        <v>132</v>
      </c>
      <c r="S29" s="121">
        <f t="shared" ref="S29" si="37">COUNTA(C30:R30)</f>
        <v>11</v>
      </c>
      <c r="T29" s="121">
        <f t="shared" ref="T29" si="38">SUM(C30:R30)</f>
        <v>19</v>
      </c>
      <c r="U29" s="121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16-6</v>
      </c>
      <c r="V29" s="129"/>
      <c r="W29" s="116">
        <f t="shared" si="0"/>
        <v>2.6666666666666665</v>
      </c>
    </row>
    <row r="30" spans="1:26" s="7" customFormat="1" ht="18" customHeight="1">
      <c r="A30" s="162"/>
      <c r="B30" s="89" t="s">
        <v>174</v>
      </c>
      <c r="C30" s="12">
        <v>1</v>
      </c>
      <c r="D30" s="12">
        <v>2</v>
      </c>
      <c r="E30" s="12">
        <v>1</v>
      </c>
      <c r="F30" s="12"/>
      <c r="G30" s="86"/>
      <c r="H30" s="86"/>
      <c r="I30" s="86"/>
      <c r="J30" s="86">
        <v>1</v>
      </c>
      <c r="K30" s="72">
        <v>2</v>
      </c>
      <c r="L30" s="72">
        <v>2</v>
      </c>
      <c r="M30" s="72">
        <v>2</v>
      </c>
      <c r="N30" s="72">
        <v>2</v>
      </c>
      <c r="O30" s="72">
        <v>2</v>
      </c>
      <c r="P30" s="6"/>
      <c r="Q30" s="72">
        <v>2</v>
      </c>
      <c r="R30" s="72">
        <v>2</v>
      </c>
      <c r="S30" s="122"/>
      <c r="T30" s="122"/>
      <c r="U30" s="122"/>
      <c r="V30" s="130"/>
      <c r="W30" s="117" t="e">
        <f t="shared" si="0"/>
        <v>#VALUE!</v>
      </c>
    </row>
    <row r="31" spans="1:26" ht="18" customHeight="1">
      <c r="A31" s="163" t="s">
        <v>14</v>
      </c>
      <c r="B31" s="164" t="s">
        <v>188</v>
      </c>
      <c r="C31" s="4" t="s">
        <v>131</v>
      </c>
      <c r="D31" s="4" t="s">
        <v>132</v>
      </c>
      <c r="E31" s="4"/>
      <c r="F31" s="4"/>
      <c r="G31" s="4"/>
      <c r="H31" s="3"/>
      <c r="I31" s="3" t="s">
        <v>131</v>
      </c>
      <c r="J31" s="3" t="s">
        <v>131</v>
      </c>
      <c r="K31" s="3" t="s">
        <v>131</v>
      </c>
      <c r="L31" s="3" t="s">
        <v>131</v>
      </c>
      <c r="M31" s="3" t="s">
        <v>131</v>
      </c>
      <c r="N31" s="3" t="s">
        <v>131</v>
      </c>
      <c r="O31" s="3" t="s">
        <v>131</v>
      </c>
      <c r="P31" s="3" t="s">
        <v>131</v>
      </c>
      <c r="Q31" s="2"/>
      <c r="R31" s="4" t="s">
        <v>132</v>
      </c>
      <c r="S31" s="121">
        <f t="shared" ref="S31" si="40">COUNTA(C32:R32)</f>
        <v>11</v>
      </c>
      <c r="T31" s="121">
        <f t="shared" ref="T31" si="41">SUM(C32:R32)</f>
        <v>7</v>
      </c>
      <c r="U31" s="121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4-18</v>
      </c>
      <c r="V31" s="129"/>
      <c r="W31" s="116">
        <f t="shared" si="0"/>
        <v>0.22222222222222221</v>
      </c>
    </row>
    <row r="32" spans="1:26" s="7" customFormat="1" ht="18" customHeight="1">
      <c r="A32" s="163"/>
      <c r="B32" s="164" t="s">
        <v>185</v>
      </c>
      <c r="C32" s="12">
        <v>1</v>
      </c>
      <c r="D32" s="12">
        <v>2</v>
      </c>
      <c r="E32" s="12"/>
      <c r="F32" s="12"/>
      <c r="G32" s="86"/>
      <c r="H32" s="72"/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1</v>
      </c>
      <c r="P32" s="72">
        <v>1</v>
      </c>
      <c r="Q32" s="6"/>
      <c r="R32" s="72">
        <v>2</v>
      </c>
      <c r="S32" s="122"/>
      <c r="T32" s="122"/>
      <c r="U32" s="122"/>
      <c r="V32" s="130"/>
      <c r="W32" s="117" t="e">
        <f t="shared" si="0"/>
        <v>#VALUE!</v>
      </c>
    </row>
    <row r="33" spans="1:23" ht="18" customHeight="1">
      <c r="A33" s="163" t="s">
        <v>15</v>
      </c>
      <c r="B33" s="164" t="s">
        <v>186</v>
      </c>
      <c r="C33" s="4" t="s">
        <v>131</v>
      </c>
      <c r="D33" s="4"/>
      <c r="E33" s="4"/>
      <c r="F33" s="4" t="s">
        <v>131</v>
      </c>
      <c r="G33" s="4" t="s">
        <v>131</v>
      </c>
      <c r="H33" s="3" t="s">
        <v>131</v>
      </c>
      <c r="I33" s="3" t="s">
        <v>131</v>
      </c>
      <c r="J33" s="3" t="s">
        <v>131</v>
      </c>
      <c r="K33" s="3"/>
      <c r="L33" s="3"/>
      <c r="M33" s="3" t="s">
        <v>131</v>
      </c>
      <c r="N33" s="3" t="s">
        <v>131</v>
      </c>
      <c r="O33" s="3" t="s">
        <v>131</v>
      </c>
      <c r="P33" s="3" t="s">
        <v>131</v>
      </c>
      <c r="Q33" s="4" t="s">
        <v>131</v>
      </c>
      <c r="R33" s="2"/>
      <c r="S33" s="121">
        <f t="shared" ref="S33" si="43">COUNTA(C34:R34)</f>
        <v>11</v>
      </c>
      <c r="T33" s="121">
        <f t="shared" ref="T33" si="44">SUM(C34:R34)</f>
        <v>5</v>
      </c>
      <c r="U33" s="121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0-22</v>
      </c>
      <c r="V33" s="129"/>
      <c r="W33" s="116">
        <f t="shared" si="0"/>
        <v>0</v>
      </c>
    </row>
    <row r="34" spans="1:23" s="7" customFormat="1" ht="18" customHeight="1">
      <c r="A34" s="163"/>
      <c r="B34" s="164" t="s">
        <v>187</v>
      </c>
      <c r="C34" s="12">
        <v>1</v>
      </c>
      <c r="D34" s="12"/>
      <c r="E34" s="12"/>
      <c r="F34" s="12">
        <v>0</v>
      </c>
      <c r="G34" s="12">
        <v>0</v>
      </c>
      <c r="H34" s="72">
        <v>0</v>
      </c>
      <c r="I34" s="72">
        <v>1</v>
      </c>
      <c r="J34" s="72">
        <v>1</v>
      </c>
      <c r="K34" s="72"/>
      <c r="L34" s="72"/>
      <c r="M34" s="72">
        <v>0</v>
      </c>
      <c r="N34" s="72">
        <v>0</v>
      </c>
      <c r="O34" s="72">
        <v>0</v>
      </c>
      <c r="P34" s="72">
        <v>1</v>
      </c>
      <c r="Q34" s="72">
        <v>1</v>
      </c>
      <c r="R34" s="6"/>
      <c r="S34" s="122"/>
      <c r="T34" s="122"/>
      <c r="U34" s="122"/>
      <c r="V34" s="130"/>
      <c r="W34" s="117" t="e">
        <f t="shared" si="0"/>
        <v>#VALUE!</v>
      </c>
    </row>
    <row r="36" spans="1:23" ht="18" customHeight="1">
      <c r="D36" t="s">
        <v>24</v>
      </c>
      <c r="J36" t="s">
        <v>45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>
      <selection activeCell="E10" sqref="E10"/>
    </sheetView>
  </sheetViews>
  <sheetFormatPr defaultRowHeight="12.75"/>
  <cols>
    <col min="1" max="1" width="3.5703125" style="21" customWidth="1"/>
    <col min="2" max="2" width="11.5703125" style="21" customWidth="1"/>
    <col min="3" max="3" width="21.5703125" style="21" customWidth="1"/>
    <col min="4" max="4" width="12.42578125" style="21" customWidth="1"/>
    <col min="5" max="5" width="11" style="21" customWidth="1"/>
    <col min="6" max="6" width="15.42578125" style="21" customWidth="1"/>
    <col min="7" max="7" width="10.7109375" style="21" customWidth="1"/>
    <col min="8" max="16384" width="9.140625" style="21"/>
  </cols>
  <sheetData>
    <row r="1" spans="1:13" s="19" customFormat="1">
      <c r="C1" s="20"/>
      <c r="D1" s="106" t="s">
        <v>33</v>
      </c>
      <c r="E1" s="106"/>
      <c r="F1" s="106"/>
      <c r="G1" s="20"/>
      <c r="H1" s="20"/>
      <c r="I1" s="20"/>
      <c r="J1" s="20"/>
      <c r="K1" s="21"/>
    </row>
    <row r="2" spans="1:13" s="19" customFormat="1" ht="11.25" customHeight="1">
      <c r="C2" s="20"/>
      <c r="D2" s="20"/>
      <c r="E2" s="20"/>
      <c r="G2" s="20"/>
      <c r="H2" s="20"/>
      <c r="I2" s="20"/>
      <c r="J2" s="20"/>
      <c r="K2" s="21"/>
      <c r="L2" s="22"/>
      <c r="M2" s="22"/>
    </row>
    <row r="3" spans="1:13" s="28" customFormat="1">
      <c r="A3" s="23"/>
      <c r="B3" s="24"/>
      <c r="C3" s="25"/>
      <c r="D3" s="26" t="str">
        <f>Лист1!A18</f>
        <v>43 Чемпионат города Кемерово по бадминтону</v>
      </c>
      <c r="E3" s="25"/>
      <c r="F3" s="25"/>
      <c r="G3" s="25"/>
      <c r="H3" s="24"/>
      <c r="I3" s="24"/>
      <c r="J3" s="24"/>
      <c r="K3" s="24"/>
      <c r="L3" s="27"/>
    </row>
    <row r="4" spans="1:13" s="28" customFormat="1" ht="15" customHeight="1">
      <c r="D4" s="29" t="s">
        <v>34</v>
      </c>
      <c r="E4" s="30"/>
      <c r="F4" s="30"/>
      <c r="G4" s="30"/>
      <c r="H4" s="31"/>
      <c r="I4" s="31"/>
      <c r="J4" s="31"/>
      <c r="K4" s="31"/>
    </row>
    <row r="5" spans="1:13" s="19" customFormat="1" ht="12.75" customHeight="1">
      <c r="E5" s="107"/>
      <c r="F5" s="107"/>
      <c r="G5" s="107"/>
      <c r="H5" s="32"/>
      <c r="I5" s="32"/>
      <c r="J5" s="32"/>
      <c r="K5" s="32"/>
      <c r="L5" s="33"/>
    </row>
    <row r="6" spans="1:13" s="28" customFormat="1" ht="12.75" customHeight="1">
      <c r="B6" s="34" t="s">
        <v>35</v>
      </c>
      <c r="C6" s="35" t="s">
        <v>36</v>
      </c>
      <c r="E6" s="34" t="s">
        <v>37</v>
      </c>
      <c r="F6" s="25" t="str">
        <f>Лист1!A25</f>
        <v>14 марта - 11 декабря 2021 г.</v>
      </c>
      <c r="G6" s="25"/>
      <c r="J6" s="36"/>
      <c r="K6" s="98"/>
      <c r="L6" s="98"/>
    </row>
    <row r="7" spans="1:13" s="28" customFormat="1" ht="12.75" customHeight="1">
      <c r="A7" s="37"/>
      <c r="B7" s="35"/>
      <c r="C7" s="26"/>
      <c r="D7" s="26"/>
      <c r="E7" s="38"/>
      <c r="F7" s="38"/>
      <c r="G7" s="26"/>
      <c r="H7" s="23"/>
      <c r="I7" s="23"/>
      <c r="J7" s="34"/>
      <c r="K7" s="23"/>
      <c r="L7" s="23"/>
    </row>
    <row r="8" spans="1:13" s="40" customFormat="1" ht="45" customHeight="1">
      <c r="A8" s="39" t="s">
        <v>38</v>
      </c>
      <c r="B8" s="99" t="s">
        <v>39</v>
      </c>
      <c r="C8" s="100"/>
      <c r="D8" s="39" t="s">
        <v>35</v>
      </c>
      <c r="E8" s="39" t="s">
        <v>40</v>
      </c>
      <c r="F8" s="39" t="s">
        <v>41</v>
      </c>
      <c r="G8" s="39" t="s">
        <v>42</v>
      </c>
    </row>
    <row r="9" spans="1:13" ht="15" customHeight="1">
      <c r="A9" s="41">
        <v>1</v>
      </c>
      <c r="B9" s="103" t="s">
        <v>43</v>
      </c>
      <c r="C9" s="103"/>
      <c r="D9" s="44" t="s">
        <v>36</v>
      </c>
      <c r="E9" s="43" t="s">
        <v>26</v>
      </c>
      <c r="F9" s="44" t="s">
        <v>24</v>
      </c>
      <c r="G9" s="44" t="s">
        <v>72</v>
      </c>
    </row>
    <row r="10" spans="1:13" ht="15" customHeight="1">
      <c r="A10" s="42">
        <v>2</v>
      </c>
      <c r="B10" s="104" t="s">
        <v>117</v>
      </c>
      <c r="C10" s="102"/>
      <c r="D10" s="44" t="s">
        <v>36</v>
      </c>
      <c r="E10" s="43"/>
      <c r="F10" s="44" t="s">
        <v>44</v>
      </c>
      <c r="G10" s="44" t="s">
        <v>72</v>
      </c>
    </row>
    <row r="11" spans="1:13" ht="15" customHeight="1">
      <c r="A11" s="41">
        <v>3</v>
      </c>
      <c r="B11" s="101"/>
      <c r="C11" s="102"/>
      <c r="D11" s="44" t="s">
        <v>36</v>
      </c>
      <c r="E11" s="44"/>
      <c r="F11" s="44" t="s">
        <v>103</v>
      </c>
      <c r="G11" s="44" t="s">
        <v>72</v>
      </c>
    </row>
    <row r="12" spans="1:13" ht="15" customHeight="1">
      <c r="A12" s="41">
        <v>4</v>
      </c>
      <c r="B12" s="101"/>
      <c r="C12" s="102"/>
      <c r="D12" s="44" t="s">
        <v>36</v>
      </c>
      <c r="E12" s="44"/>
      <c r="F12" s="44" t="s">
        <v>103</v>
      </c>
      <c r="G12" s="44" t="s">
        <v>72</v>
      </c>
    </row>
    <row r="13" spans="1:13" ht="15" customHeight="1">
      <c r="A13" s="41">
        <v>5</v>
      </c>
      <c r="B13" s="101"/>
      <c r="C13" s="102"/>
      <c r="D13" s="44" t="s">
        <v>36</v>
      </c>
      <c r="E13" s="44"/>
      <c r="F13" s="44" t="s">
        <v>103</v>
      </c>
      <c r="G13" s="44" t="s">
        <v>72</v>
      </c>
    </row>
    <row r="14" spans="1:13" ht="15" customHeight="1">
      <c r="A14" s="41">
        <v>6</v>
      </c>
      <c r="B14" s="103"/>
      <c r="C14" s="103"/>
      <c r="D14" s="44" t="s">
        <v>36</v>
      </c>
      <c r="E14" s="44"/>
      <c r="F14" s="44" t="s">
        <v>103</v>
      </c>
      <c r="G14" s="44" t="s">
        <v>72</v>
      </c>
    </row>
    <row r="15" spans="1:13" ht="15" customHeight="1">
      <c r="A15" s="42">
        <v>7</v>
      </c>
      <c r="B15" s="108"/>
      <c r="C15" s="109"/>
      <c r="D15" s="44" t="s">
        <v>36</v>
      </c>
      <c r="E15" s="44"/>
      <c r="F15" s="44" t="s">
        <v>103</v>
      </c>
      <c r="G15" s="44" t="s">
        <v>72</v>
      </c>
    </row>
    <row r="16" spans="1:13" ht="15" customHeight="1">
      <c r="A16" s="41">
        <v>8</v>
      </c>
      <c r="B16" s="101"/>
      <c r="C16" s="102"/>
      <c r="D16" s="44" t="s">
        <v>36</v>
      </c>
      <c r="E16" s="44"/>
      <c r="F16" s="44" t="s">
        <v>103</v>
      </c>
      <c r="G16" s="44" t="s">
        <v>72</v>
      </c>
    </row>
    <row r="17" spans="1:7" ht="15" customHeight="1">
      <c r="A17" s="41">
        <v>9</v>
      </c>
      <c r="B17" s="101"/>
      <c r="C17" s="102"/>
      <c r="D17" s="44" t="s">
        <v>36</v>
      </c>
      <c r="E17" s="44"/>
      <c r="F17" s="44" t="s">
        <v>103</v>
      </c>
      <c r="G17" s="44" t="s">
        <v>72</v>
      </c>
    </row>
    <row r="18" spans="1:7" ht="15" customHeight="1">
      <c r="A18" s="41">
        <v>10</v>
      </c>
      <c r="B18" s="101"/>
      <c r="C18" s="102"/>
      <c r="D18" s="44" t="s">
        <v>36</v>
      </c>
      <c r="E18" s="44"/>
      <c r="F18" s="44" t="s">
        <v>103</v>
      </c>
      <c r="G18" s="44" t="s">
        <v>72</v>
      </c>
    </row>
    <row r="19" spans="1:7" ht="15" customHeight="1">
      <c r="A19" s="41">
        <v>11</v>
      </c>
      <c r="B19" s="110"/>
      <c r="C19" s="111"/>
      <c r="D19" s="44" t="s">
        <v>36</v>
      </c>
      <c r="E19" s="44"/>
      <c r="F19" s="44" t="s">
        <v>103</v>
      </c>
      <c r="G19" s="44" t="s">
        <v>72</v>
      </c>
    </row>
    <row r="20" spans="1:7" ht="15" customHeight="1">
      <c r="A20" s="41">
        <v>12</v>
      </c>
      <c r="B20" s="101"/>
      <c r="C20" s="102"/>
      <c r="D20" s="44" t="s">
        <v>36</v>
      </c>
      <c r="E20" s="44"/>
      <c r="F20" s="44" t="s">
        <v>103</v>
      </c>
      <c r="G20" s="44" t="s">
        <v>72</v>
      </c>
    </row>
    <row r="21" spans="1:7" ht="15" customHeight="1">
      <c r="A21" s="45"/>
      <c r="B21" s="46"/>
      <c r="C21" s="46"/>
      <c r="D21" s="45"/>
      <c r="E21" s="45"/>
      <c r="F21" s="45"/>
      <c r="G21" s="45"/>
    </row>
    <row r="22" spans="1:7" ht="13.5" customHeight="1">
      <c r="A22" s="37" t="s">
        <v>24</v>
      </c>
      <c r="B22" s="37"/>
      <c r="C22" s="51"/>
      <c r="D22" s="105" t="s">
        <v>45</v>
      </c>
      <c r="E22" s="105"/>
      <c r="F22" s="105"/>
      <c r="G22" s="105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7">
    <mergeCell ref="D22:G22"/>
    <mergeCell ref="B9:C9"/>
    <mergeCell ref="B16:C16"/>
    <mergeCell ref="D1:F1"/>
    <mergeCell ref="E5:G5"/>
    <mergeCell ref="B15:C15"/>
    <mergeCell ref="B17:C17"/>
    <mergeCell ref="B18:C18"/>
    <mergeCell ref="B19:C19"/>
    <mergeCell ref="B20:C20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31"/>
  <sheetViews>
    <sheetView view="pageBreakPreview" topLeftCell="A19" zoomScale="130" zoomScaleNormal="100" zoomScaleSheetLayoutView="130" workbookViewId="0">
      <selection activeCell="G15" sqref="G15"/>
    </sheetView>
  </sheetViews>
  <sheetFormatPr defaultRowHeight="12.75"/>
  <cols>
    <col min="1" max="1" width="3.5703125" style="21" customWidth="1"/>
    <col min="2" max="2" width="28.28515625" style="21" customWidth="1"/>
    <col min="3" max="3" width="15.42578125" style="21" customWidth="1"/>
    <col min="4" max="4" width="11" style="21" customWidth="1"/>
    <col min="5" max="5" width="15.42578125" style="57" customWidth="1"/>
    <col min="6" max="6" width="14" style="21" customWidth="1"/>
    <col min="7" max="16384" width="9.140625" style="21"/>
  </cols>
  <sheetData>
    <row r="1" spans="1:15" s="19" customFormat="1" ht="12.75" customHeight="1">
      <c r="A1" s="112" t="s">
        <v>46</v>
      </c>
      <c r="B1" s="112"/>
      <c r="C1" s="112"/>
      <c r="D1" s="112"/>
      <c r="E1" s="112"/>
      <c r="F1" s="112"/>
      <c r="G1" s="20"/>
    </row>
    <row r="2" spans="1:15" s="19" customFormat="1" ht="11.25" customHeight="1">
      <c r="C2" s="20"/>
      <c r="D2" s="20"/>
      <c r="E2" s="56"/>
      <c r="F2" s="20"/>
      <c r="G2" s="20"/>
    </row>
    <row r="3" spans="1:15" s="28" customFormat="1">
      <c r="A3" s="113" t="str">
        <f>СписокСудей!D3</f>
        <v>43 Чемпионат города Кемерово по бадминтону</v>
      </c>
      <c r="B3" s="113"/>
      <c r="C3" s="113"/>
      <c r="D3" s="113"/>
      <c r="E3" s="113"/>
      <c r="F3" s="113"/>
      <c r="G3" s="24"/>
      <c r="O3" s="19"/>
    </row>
    <row r="4" spans="1:15" s="28" customFormat="1" ht="15" customHeight="1">
      <c r="A4" s="114" t="s">
        <v>34</v>
      </c>
      <c r="B4" s="114"/>
      <c r="C4" s="114"/>
      <c r="D4" s="114"/>
      <c r="E4" s="114"/>
      <c r="F4" s="114"/>
      <c r="G4" s="31"/>
    </row>
    <row r="5" spans="1:15" s="19" customFormat="1" ht="12.75" customHeight="1">
      <c r="D5" s="107"/>
      <c r="E5" s="107"/>
      <c r="F5" s="107"/>
      <c r="G5" s="32"/>
    </row>
    <row r="6" spans="1:15" s="28" customFormat="1" ht="12.75" customHeight="1">
      <c r="B6" s="34" t="s">
        <v>37</v>
      </c>
      <c r="C6" s="25" t="str">
        <f>СписокСудей!F6</f>
        <v>14 марта - 11 декабря 2021 г.</v>
      </c>
      <c r="D6" s="25"/>
      <c r="E6" s="38" t="s">
        <v>35</v>
      </c>
      <c r="F6" s="35" t="str">
        <f>СписокСудей!C6</f>
        <v>Кемерово</v>
      </c>
    </row>
    <row r="7" spans="1:15" s="28" customFormat="1" ht="12.75" customHeight="1">
      <c r="A7" s="37"/>
      <c r="B7" s="35"/>
      <c r="C7" s="26"/>
      <c r="D7" s="38"/>
      <c r="E7" s="38"/>
      <c r="F7" s="26"/>
      <c r="G7" s="23"/>
    </row>
    <row r="8" spans="1:15" s="40" customFormat="1" ht="33.6" customHeight="1">
      <c r="A8" s="39" t="s">
        <v>38</v>
      </c>
      <c r="B8" s="39" t="s">
        <v>47</v>
      </c>
      <c r="C8" s="39" t="s">
        <v>35</v>
      </c>
      <c r="D8" s="39" t="s">
        <v>48</v>
      </c>
      <c r="E8" s="39" t="s">
        <v>49</v>
      </c>
      <c r="F8" s="39" t="s">
        <v>50</v>
      </c>
    </row>
    <row r="9" spans="1:15" ht="15" customHeight="1">
      <c r="A9" s="42">
        <v>1</v>
      </c>
      <c r="B9" s="60" t="s">
        <v>148</v>
      </c>
      <c r="C9" s="44" t="s">
        <v>36</v>
      </c>
      <c r="D9" s="62" t="s">
        <v>100</v>
      </c>
      <c r="E9" s="61">
        <v>2001</v>
      </c>
      <c r="F9" s="47"/>
    </row>
    <row r="10" spans="1:15" ht="15" customHeight="1">
      <c r="A10" s="42">
        <v>2</v>
      </c>
      <c r="B10" s="60" t="s">
        <v>99</v>
      </c>
      <c r="C10" s="44" t="s">
        <v>36</v>
      </c>
      <c r="D10" s="62" t="s">
        <v>100</v>
      </c>
      <c r="E10" s="61">
        <v>2002</v>
      </c>
      <c r="F10" s="47"/>
    </row>
    <row r="11" spans="1:15" ht="15" customHeight="1">
      <c r="A11" s="42">
        <v>3</v>
      </c>
      <c r="B11" s="60" t="s">
        <v>155</v>
      </c>
      <c r="C11" s="44" t="s">
        <v>36</v>
      </c>
      <c r="D11" s="62" t="s">
        <v>100</v>
      </c>
      <c r="E11" s="61">
        <v>2000</v>
      </c>
      <c r="F11" s="47"/>
    </row>
    <row r="12" spans="1:15" ht="15" customHeight="1">
      <c r="A12" s="42">
        <v>4</v>
      </c>
      <c r="B12" s="60" t="s">
        <v>154</v>
      </c>
      <c r="C12" s="44" t="s">
        <v>36</v>
      </c>
      <c r="D12" s="62" t="s">
        <v>100</v>
      </c>
      <c r="E12" s="61">
        <v>1985</v>
      </c>
      <c r="F12" s="47"/>
    </row>
    <row r="13" spans="1:15" ht="15" customHeight="1">
      <c r="A13" s="42">
        <v>5</v>
      </c>
      <c r="B13" s="60" t="s">
        <v>82</v>
      </c>
      <c r="C13" s="44" t="s">
        <v>36</v>
      </c>
      <c r="D13" s="62" t="s">
        <v>100</v>
      </c>
      <c r="E13" s="61">
        <v>2010</v>
      </c>
      <c r="F13" s="47"/>
    </row>
    <row r="14" spans="1:15" ht="15" customHeight="1">
      <c r="A14" s="42">
        <v>6</v>
      </c>
      <c r="B14" s="60" t="s">
        <v>78</v>
      </c>
      <c r="C14" s="44" t="s">
        <v>36</v>
      </c>
      <c r="D14" s="62" t="s">
        <v>101</v>
      </c>
      <c r="E14" s="61">
        <v>1977</v>
      </c>
      <c r="F14" s="47"/>
      <c r="G14" s="48"/>
    </row>
    <row r="15" spans="1:15" ht="15" customHeight="1">
      <c r="A15" s="42">
        <v>7</v>
      </c>
      <c r="B15" s="60" t="s">
        <v>147</v>
      </c>
      <c r="C15" s="44" t="s">
        <v>36</v>
      </c>
      <c r="D15" s="62" t="s">
        <v>100</v>
      </c>
      <c r="E15" s="61">
        <v>2004</v>
      </c>
      <c r="F15" s="47"/>
    </row>
    <row r="16" spans="1:15" ht="15" customHeight="1">
      <c r="A16" s="42">
        <v>8</v>
      </c>
      <c r="B16" s="60" t="s">
        <v>73</v>
      </c>
      <c r="C16" s="44" t="s">
        <v>36</v>
      </c>
      <c r="D16" s="62" t="s">
        <v>101</v>
      </c>
      <c r="E16" s="61">
        <v>1995</v>
      </c>
      <c r="F16" s="47"/>
    </row>
    <row r="17" spans="1:6" ht="15" customHeight="1">
      <c r="A17" s="42">
        <v>9</v>
      </c>
      <c r="B17" s="60" t="s">
        <v>156</v>
      </c>
      <c r="C17" s="44" t="s">
        <v>36</v>
      </c>
      <c r="D17" s="62" t="s">
        <v>100</v>
      </c>
      <c r="E17" s="61">
        <v>2002</v>
      </c>
      <c r="F17" s="47"/>
    </row>
    <row r="18" spans="1:6" ht="15" customHeight="1">
      <c r="A18" s="42">
        <v>10</v>
      </c>
      <c r="B18" s="60" t="s">
        <v>83</v>
      </c>
      <c r="C18" s="44" t="s">
        <v>36</v>
      </c>
      <c r="D18" s="62" t="s">
        <v>26</v>
      </c>
      <c r="E18" s="61">
        <v>1995</v>
      </c>
      <c r="F18" s="47"/>
    </row>
    <row r="19" spans="1:6" ht="15" customHeight="1">
      <c r="A19" s="42">
        <v>11</v>
      </c>
      <c r="B19" s="60" t="s">
        <v>123</v>
      </c>
      <c r="C19" s="44" t="s">
        <v>36</v>
      </c>
      <c r="D19" s="62" t="s">
        <v>100</v>
      </c>
      <c r="E19" s="61"/>
      <c r="F19" s="47"/>
    </row>
    <row r="20" spans="1:6" ht="15" customHeight="1">
      <c r="A20" s="42">
        <v>12</v>
      </c>
      <c r="B20" s="60" t="s">
        <v>88</v>
      </c>
      <c r="C20" s="44" t="s">
        <v>36</v>
      </c>
      <c r="D20" s="62" t="s">
        <v>100</v>
      </c>
      <c r="E20" s="61">
        <v>2000</v>
      </c>
      <c r="F20" s="47"/>
    </row>
    <row r="21" spans="1:6" ht="15" customHeight="1">
      <c r="A21" s="42">
        <v>13</v>
      </c>
      <c r="B21" s="60" t="s">
        <v>108</v>
      </c>
      <c r="C21" s="44" t="s">
        <v>36</v>
      </c>
      <c r="D21" s="62" t="s">
        <v>102</v>
      </c>
      <c r="E21" s="61">
        <v>1993</v>
      </c>
      <c r="F21" s="47"/>
    </row>
    <row r="22" spans="1:6" ht="15" customHeight="1">
      <c r="A22" s="42">
        <v>14</v>
      </c>
      <c r="B22" s="60" t="s">
        <v>84</v>
      </c>
      <c r="C22" s="44" t="s">
        <v>36</v>
      </c>
      <c r="D22" s="62" t="s">
        <v>100</v>
      </c>
      <c r="E22" s="61">
        <v>2001</v>
      </c>
      <c r="F22" s="47"/>
    </row>
    <row r="23" spans="1:6" ht="15" customHeight="1">
      <c r="A23" s="42">
        <v>15</v>
      </c>
      <c r="B23" s="60" t="s">
        <v>109</v>
      </c>
      <c r="C23" s="44" t="s">
        <v>36</v>
      </c>
      <c r="D23" s="62" t="s">
        <v>100</v>
      </c>
      <c r="E23" s="61">
        <v>1956</v>
      </c>
      <c r="F23" s="47"/>
    </row>
    <row r="24" spans="1:6" ht="15" customHeight="1">
      <c r="A24" s="42">
        <v>16</v>
      </c>
      <c r="B24" s="60" t="s">
        <v>159</v>
      </c>
      <c r="C24" s="44" t="s">
        <v>36</v>
      </c>
      <c r="D24" s="62" t="s">
        <v>100</v>
      </c>
      <c r="E24" s="61">
        <v>2002</v>
      </c>
      <c r="F24" s="47"/>
    </row>
    <row r="25" spans="1:6" ht="15" customHeight="1">
      <c r="A25" s="42">
        <v>17</v>
      </c>
      <c r="B25" s="60" t="s">
        <v>107</v>
      </c>
      <c r="C25" s="44" t="s">
        <v>36</v>
      </c>
      <c r="D25" s="62" t="s">
        <v>26</v>
      </c>
      <c r="E25" s="61">
        <v>1994</v>
      </c>
      <c r="F25" s="47"/>
    </row>
    <row r="26" spans="1:6" ht="15" customHeight="1">
      <c r="A26" s="42">
        <v>18</v>
      </c>
      <c r="B26" s="60" t="s">
        <v>93</v>
      </c>
      <c r="C26" s="44" t="s">
        <v>36</v>
      </c>
      <c r="D26" s="62" t="s">
        <v>102</v>
      </c>
      <c r="E26" s="61">
        <v>1998</v>
      </c>
      <c r="F26" s="47"/>
    </row>
    <row r="27" spans="1:6" ht="15" customHeight="1">
      <c r="A27" s="42">
        <v>19</v>
      </c>
      <c r="B27" s="60" t="s">
        <v>160</v>
      </c>
      <c r="C27" s="44" t="s">
        <v>36</v>
      </c>
      <c r="D27" s="62" t="s">
        <v>100</v>
      </c>
      <c r="E27" s="61"/>
      <c r="F27" s="47"/>
    </row>
    <row r="28" spans="1:6" ht="15" customHeight="1">
      <c r="A28" s="42">
        <v>20</v>
      </c>
      <c r="B28" s="60" t="s">
        <v>126</v>
      </c>
      <c r="C28" s="44" t="s">
        <v>36</v>
      </c>
      <c r="D28" s="62" t="s">
        <v>102</v>
      </c>
      <c r="E28" s="61">
        <v>1998</v>
      </c>
      <c r="F28" s="47"/>
    </row>
    <row r="29" spans="1:6" ht="15" customHeight="1">
      <c r="A29" s="42">
        <v>21</v>
      </c>
      <c r="B29" s="60" t="s">
        <v>75</v>
      </c>
      <c r="C29" s="44" t="s">
        <v>36</v>
      </c>
      <c r="D29" s="62" t="s">
        <v>102</v>
      </c>
      <c r="E29" s="61">
        <v>1963</v>
      </c>
      <c r="F29" s="47"/>
    </row>
    <row r="30" spans="1:6" ht="15" customHeight="1">
      <c r="A30" s="42">
        <v>22</v>
      </c>
      <c r="B30" s="60" t="s">
        <v>90</v>
      </c>
      <c r="C30" s="44" t="s">
        <v>36</v>
      </c>
      <c r="D30" s="62" t="s">
        <v>100</v>
      </c>
      <c r="E30" s="61">
        <v>1978</v>
      </c>
      <c r="F30" s="47"/>
    </row>
    <row r="31" spans="1:6" ht="15" customHeight="1">
      <c r="A31" s="42">
        <v>23</v>
      </c>
      <c r="B31" s="60" t="s">
        <v>122</v>
      </c>
      <c r="C31" s="44" t="s">
        <v>36</v>
      </c>
      <c r="D31" s="62" t="s">
        <v>100</v>
      </c>
      <c r="E31" s="61">
        <v>1986</v>
      </c>
      <c r="F31" s="47"/>
    </row>
    <row r="32" spans="1:6" ht="15" customHeight="1">
      <c r="A32" s="42">
        <v>24</v>
      </c>
      <c r="B32" s="60" t="s">
        <v>135</v>
      </c>
      <c r="C32" s="44" t="s">
        <v>36</v>
      </c>
      <c r="D32" s="62" t="s">
        <v>100</v>
      </c>
      <c r="E32" s="61"/>
      <c r="F32" s="47"/>
    </row>
    <row r="33" spans="1:6" ht="15" customHeight="1">
      <c r="A33" s="42">
        <v>25</v>
      </c>
      <c r="B33" s="60" t="s">
        <v>153</v>
      </c>
      <c r="C33" s="44" t="s">
        <v>36</v>
      </c>
      <c r="D33" s="62" t="s">
        <v>100</v>
      </c>
      <c r="E33" s="61">
        <v>1961</v>
      </c>
      <c r="F33" s="47"/>
    </row>
    <row r="34" spans="1:6" ht="15" customHeight="1">
      <c r="A34" s="42">
        <v>26</v>
      </c>
      <c r="B34" s="60" t="s">
        <v>96</v>
      </c>
      <c r="C34" s="44" t="s">
        <v>36</v>
      </c>
      <c r="D34" s="62" t="s">
        <v>102</v>
      </c>
      <c r="E34" s="61">
        <v>1997</v>
      </c>
      <c r="F34" s="47"/>
    </row>
    <row r="35" spans="1:6" ht="15" customHeight="1">
      <c r="A35" s="42">
        <v>27</v>
      </c>
      <c r="B35" s="60" t="s">
        <v>110</v>
      </c>
      <c r="C35" s="44" t="s">
        <v>36</v>
      </c>
      <c r="D35" s="62" t="s">
        <v>26</v>
      </c>
      <c r="E35" s="61">
        <v>1992</v>
      </c>
      <c r="F35" s="47"/>
    </row>
    <row r="36" spans="1:6" ht="15" customHeight="1">
      <c r="A36" s="42">
        <v>28</v>
      </c>
      <c r="B36" s="60" t="s">
        <v>106</v>
      </c>
      <c r="C36" s="44" t="s">
        <v>36</v>
      </c>
      <c r="D36" s="62" t="s">
        <v>102</v>
      </c>
      <c r="E36" s="61">
        <v>1971</v>
      </c>
      <c r="F36" s="47"/>
    </row>
    <row r="37" spans="1:6" ht="15" customHeight="1">
      <c r="A37" s="42">
        <v>29</v>
      </c>
      <c r="B37" s="60" t="s">
        <v>81</v>
      </c>
      <c r="C37" s="44" t="s">
        <v>36</v>
      </c>
      <c r="D37" s="62" t="s">
        <v>100</v>
      </c>
      <c r="E37" s="61">
        <v>1973</v>
      </c>
      <c r="F37" s="47"/>
    </row>
    <row r="38" spans="1:6" ht="15" customHeight="1">
      <c r="A38" s="42">
        <v>30</v>
      </c>
      <c r="B38" s="60" t="s">
        <v>85</v>
      </c>
      <c r="C38" s="44" t="s">
        <v>36</v>
      </c>
      <c r="D38" s="62" t="s">
        <v>100</v>
      </c>
      <c r="E38" s="61">
        <v>1972</v>
      </c>
      <c r="F38" s="47"/>
    </row>
    <row r="39" spans="1:6" ht="15" customHeight="1">
      <c r="A39" s="42">
        <v>31</v>
      </c>
      <c r="B39" s="60" t="s">
        <v>79</v>
      </c>
      <c r="C39" s="44" t="s">
        <v>36</v>
      </c>
      <c r="D39" s="62" t="s">
        <v>26</v>
      </c>
      <c r="E39" s="61">
        <v>1997</v>
      </c>
      <c r="F39" s="47"/>
    </row>
    <row r="40" spans="1:6" ht="15" customHeight="1">
      <c r="A40" s="42">
        <v>32</v>
      </c>
      <c r="B40" s="60" t="s">
        <v>105</v>
      </c>
      <c r="C40" s="44" t="s">
        <v>36</v>
      </c>
      <c r="D40" s="62" t="s">
        <v>102</v>
      </c>
      <c r="E40" s="61">
        <v>1992</v>
      </c>
      <c r="F40" s="47"/>
    </row>
    <row r="41" spans="1:6" ht="15" customHeight="1">
      <c r="A41" s="42">
        <v>33</v>
      </c>
      <c r="B41" s="60" t="s">
        <v>74</v>
      </c>
      <c r="C41" s="44" t="s">
        <v>36</v>
      </c>
      <c r="D41" s="62" t="s">
        <v>100</v>
      </c>
      <c r="E41" s="61">
        <v>1984</v>
      </c>
      <c r="F41" s="47"/>
    </row>
    <row r="42" spans="1:6" ht="15" customHeight="1">
      <c r="A42" s="42">
        <v>34</v>
      </c>
      <c r="B42" s="60" t="s">
        <v>97</v>
      </c>
      <c r="C42" s="44" t="s">
        <v>36</v>
      </c>
      <c r="D42" s="62" t="s">
        <v>102</v>
      </c>
      <c r="E42" s="61">
        <v>1970</v>
      </c>
      <c r="F42" s="47"/>
    </row>
    <row r="43" spans="1:6" ht="15" customHeight="1">
      <c r="A43" s="42">
        <v>35</v>
      </c>
      <c r="B43" s="60" t="s">
        <v>89</v>
      </c>
      <c r="C43" s="44" t="s">
        <v>36</v>
      </c>
      <c r="D43" s="62" t="s">
        <v>100</v>
      </c>
      <c r="E43" s="61">
        <v>1996</v>
      </c>
      <c r="F43" s="47"/>
    </row>
    <row r="44" spans="1:6" ht="15" customHeight="1">
      <c r="A44" s="42">
        <v>36</v>
      </c>
      <c r="B44" s="60" t="s">
        <v>129</v>
      </c>
      <c r="C44" s="44" t="s">
        <v>36</v>
      </c>
      <c r="D44" s="62" t="s">
        <v>100</v>
      </c>
      <c r="E44" s="61">
        <v>2006</v>
      </c>
      <c r="F44" s="47"/>
    </row>
    <row r="45" spans="1:6" ht="15" customHeight="1">
      <c r="A45" s="42">
        <v>37</v>
      </c>
      <c r="B45" s="60" t="s">
        <v>104</v>
      </c>
      <c r="C45" s="44" t="s">
        <v>36</v>
      </c>
      <c r="D45" s="62" t="s">
        <v>102</v>
      </c>
      <c r="E45" s="61">
        <v>1996</v>
      </c>
      <c r="F45" s="47"/>
    </row>
    <row r="46" spans="1:6" ht="15" customHeight="1">
      <c r="A46" s="42">
        <v>38</v>
      </c>
      <c r="B46" s="60" t="s">
        <v>158</v>
      </c>
      <c r="C46" s="44" t="s">
        <v>36</v>
      </c>
      <c r="D46" s="62" t="s">
        <v>100</v>
      </c>
      <c r="E46" s="61">
        <v>2002</v>
      </c>
      <c r="F46" s="47"/>
    </row>
    <row r="47" spans="1:6" ht="15" customHeight="1">
      <c r="A47" s="42">
        <v>39</v>
      </c>
      <c r="B47" s="60" t="s">
        <v>87</v>
      </c>
      <c r="C47" s="44" t="s">
        <v>36</v>
      </c>
      <c r="D47" s="62" t="s">
        <v>101</v>
      </c>
      <c r="E47" s="61">
        <v>1992</v>
      </c>
      <c r="F47" s="47"/>
    </row>
    <row r="48" spans="1:6" ht="15" customHeight="1">
      <c r="A48" s="42">
        <v>40</v>
      </c>
      <c r="B48" s="60" t="s">
        <v>98</v>
      </c>
      <c r="C48" s="44" t="s">
        <v>36</v>
      </c>
      <c r="D48" s="62" t="s">
        <v>102</v>
      </c>
      <c r="E48" s="61">
        <v>1995</v>
      </c>
      <c r="F48" s="47"/>
    </row>
    <row r="49" spans="1:6" ht="15" customHeight="1">
      <c r="A49" s="42">
        <v>41</v>
      </c>
      <c r="B49" s="60" t="s">
        <v>86</v>
      </c>
      <c r="C49" s="44" t="s">
        <v>36</v>
      </c>
      <c r="D49" s="62" t="s">
        <v>101</v>
      </c>
      <c r="E49" s="61">
        <v>1987</v>
      </c>
      <c r="F49" s="47"/>
    </row>
    <row r="50" spans="1:6" ht="15" customHeight="1">
      <c r="A50" s="42">
        <v>42</v>
      </c>
      <c r="B50" s="60" t="s">
        <v>136</v>
      </c>
      <c r="C50" s="44" t="s">
        <v>36</v>
      </c>
      <c r="D50" s="62" t="s">
        <v>100</v>
      </c>
      <c r="E50" s="61">
        <v>2007</v>
      </c>
      <c r="F50" s="47"/>
    </row>
    <row r="51" spans="1:6" ht="15" customHeight="1">
      <c r="A51" s="42">
        <v>43</v>
      </c>
      <c r="B51" s="60" t="s">
        <v>128</v>
      </c>
      <c r="C51" s="44" t="s">
        <v>36</v>
      </c>
      <c r="D51" s="62" t="s">
        <v>100</v>
      </c>
      <c r="E51" s="61">
        <v>1963</v>
      </c>
      <c r="F51" s="47"/>
    </row>
    <row r="52" spans="1:6" ht="15" customHeight="1">
      <c r="A52" s="42">
        <v>44</v>
      </c>
      <c r="B52" s="60" t="s">
        <v>157</v>
      </c>
      <c r="C52" s="44" t="s">
        <v>36</v>
      </c>
      <c r="D52" s="62" t="s">
        <v>100</v>
      </c>
      <c r="E52" s="61">
        <v>2002</v>
      </c>
      <c r="F52" s="47"/>
    </row>
    <row r="53" spans="1:6" ht="15" customHeight="1">
      <c r="A53" s="42">
        <v>45</v>
      </c>
      <c r="B53" s="60" t="s">
        <v>80</v>
      </c>
      <c r="C53" s="44" t="s">
        <v>36</v>
      </c>
      <c r="D53" s="62" t="s">
        <v>26</v>
      </c>
      <c r="E53" s="61">
        <v>1977</v>
      </c>
      <c r="F53" s="47"/>
    </row>
    <row r="54" spans="1:6" ht="15" customHeight="1">
      <c r="A54" s="42">
        <v>46</v>
      </c>
      <c r="B54" s="60" t="s">
        <v>151</v>
      </c>
      <c r="C54" s="44" t="s">
        <v>36</v>
      </c>
      <c r="D54" s="62" t="s">
        <v>100</v>
      </c>
      <c r="E54" s="61">
        <v>1987</v>
      </c>
      <c r="F54" s="47"/>
    </row>
    <row r="55" spans="1:6" ht="15" customHeight="1">
      <c r="A55" s="42">
        <v>47</v>
      </c>
      <c r="B55" s="60" t="s">
        <v>77</v>
      </c>
      <c r="C55" s="44" t="s">
        <v>36</v>
      </c>
      <c r="D55" s="62" t="s">
        <v>100</v>
      </c>
      <c r="E55" s="67">
        <v>2000</v>
      </c>
      <c r="F55" s="47"/>
    </row>
    <row r="56" spans="1:6" ht="15" customHeight="1">
      <c r="A56" s="42">
        <v>48</v>
      </c>
      <c r="B56" s="60" t="s">
        <v>121</v>
      </c>
      <c r="C56" s="44" t="s">
        <v>36</v>
      </c>
      <c r="D56" s="62" t="s">
        <v>100</v>
      </c>
      <c r="E56" s="61">
        <v>1982</v>
      </c>
      <c r="F56" s="47"/>
    </row>
    <row r="57" spans="1:6" ht="15" customHeight="1">
      <c r="A57" s="42">
        <v>49</v>
      </c>
      <c r="B57" s="60" t="s">
        <v>124</v>
      </c>
      <c r="C57" s="44" t="s">
        <v>36</v>
      </c>
      <c r="D57" s="62" t="s">
        <v>100</v>
      </c>
      <c r="E57" s="61">
        <v>2006</v>
      </c>
      <c r="F57" s="47"/>
    </row>
    <row r="58" spans="1:6" ht="15" customHeight="1">
      <c r="A58" s="42">
        <v>50</v>
      </c>
      <c r="B58" s="60" t="s">
        <v>111</v>
      </c>
      <c r="C58" s="44" t="s">
        <v>36</v>
      </c>
      <c r="D58" s="62" t="s">
        <v>100</v>
      </c>
      <c r="E58" s="61">
        <v>1998</v>
      </c>
      <c r="F58" s="47"/>
    </row>
    <row r="59" spans="1:6" ht="15" customHeight="1">
      <c r="A59" s="42">
        <v>51</v>
      </c>
      <c r="B59" s="60" t="s">
        <v>125</v>
      </c>
      <c r="C59" s="44" t="s">
        <v>36</v>
      </c>
      <c r="D59" s="62" t="s">
        <v>100</v>
      </c>
      <c r="E59" s="61">
        <v>2011</v>
      </c>
      <c r="F59" s="47"/>
    </row>
    <row r="60" spans="1:6" ht="15" customHeight="1">
      <c r="A60" s="42">
        <v>52</v>
      </c>
      <c r="B60" s="60" t="s">
        <v>130</v>
      </c>
      <c r="C60" s="44" t="s">
        <v>36</v>
      </c>
      <c r="D60" s="62" t="s">
        <v>100</v>
      </c>
      <c r="E60" s="61">
        <v>2007</v>
      </c>
      <c r="F60" s="47"/>
    </row>
    <row r="61" spans="1:6" ht="15" customHeight="1">
      <c r="A61" s="42">
        <v>53</v>
      </c>
      <c r="B61" s="60" t="s">
        <v>150</v>
      </c>
      <c r="C61" s="44" t="s">
        <v>36</v>
      </c>
      <c r="D61" s="62" t="s">
        <v>100</v>
      </c>
      <c r="E61" s="61">
        <v>2001</v>
      </c>
      <c r="F61" s="47"/>
    </row>
    <row r="62" spans="1:6" ht="15" customHeight="1">
      <c r="A62" s="42">
        <v>54</v>
      </c>
      <c r="B62" s="60" t="s">
        <v>119</v>
      </c>
      <c r="C62" s="44" t="s">
        <v>36</v>
      </c>
      <c r="D62" s="62" t="s">
        <v>100</v>
      </c>
      <c r="E62" s="61"/>
      <c r="F62" s="47"/>
    </row>
    <row r="63" spans="1:6" ht="15" customHeight="1">
      <c r="A63" s="42">
        <v>55</v>
      </c>
      <c r="B63" s="60" t="s">
        <v>127</v>
      </c>
      <c r="C63" s="44" t="s">
        <v>36</v>
      </c>
      <c r="D63" s="62" t="s">
        <v>102</v>
      </c>
      <c r="E63" s="61">
        <v>2000</v>
      </c>
      <c r="F63" s="47"/>
    </row>
    <row r="64" spans="1:6" ht="15" customHeight="1">
      <c r="A64" s="42">
        <v>56</v>
      </c>
      <c r="B64" s="60" t="s">
        <v>152</v>
      </c>
      <c r="C64" s="44" t="s">
        <v>36</v>
      </c>
      <c r="D64" s="62" t="s">
        <v>100</v>
      </c>
      <c r="E64" s="61">
        <v>1987</v>
      </c>
      <c r="F64" s="47"/>
    </row>
    <row r="65" spans="1:6" ht="15" customHeight="1">
      <c r="A65" s="42">
        <v>57</v>
      </c>
      <c r="B65" s="60" t="s">
        <v>92</v>
      </c>
      <c r="C65" s="44" t="s">
        <v>36</v>
      </c>
      <c r="D65" s="62" t="s">
        <v>100</v>
      </c>
      <c r="E65" s="61">
        <v>1984</v>
      </c>
      <c r="F65" s="47"/>
    </row>
    <row r="66" spans="1:6" ht="15" customHeight="1">
      <c r="A66" s="42">
        <v>58</v>
      </c>
      <c r="B66" s="60" t="s">
        <v>120</v>
      </c>
      <c r="C66" s="44" t="s">
        <v>36</v>
      </c>
      <c r="D66" s="62" t="s">
        <v>100</v>
      </c>
      <c r="E66" s="63">
        <v>1997</v>
      </c>
      <c r="F66" s="47"/>
    </row>
    <row r="67" spans="1:6" ht="15" customHeight="1">
      <c r="A67" s="42">
        <v>59</v>
      </c>
      <c r="B67" s="60" t="s">
        <v>95</v>
      </c>
      <c r="C67" s="44" t="s">
        <v>36</v>
      </c>
      <c r="D67" s="62" t="s">
        <v>100</v>
      </c>
      <c r="E67" s="59">
        <v>1970</v>
      </c>
      <c r="F67" s="47"/>
    </row>
    <row r="68" spans="1:6" ht="15" customHeight="1">
      <c r="A68" s="42">
        <v>60</v>
      </c>
      <c r="B68" s="60" t="s">
        <v>94</v>
      </c>
      <c r="C68" s="44" t="s">
        <v>36</v>
      </c>
      <c r="D68" s="62" t="s">
        <v>100</v>
      </c>
      <c r="E68" s="59">
        <v>2008</v>
      </c>
      <c r="F68" s="47"/>
    </row>
    <row r="69" spans="1:6" ht="15" customHeight="1">
      <c r="A69" s="42">
        <v>61</v>
      </c>
      <c r="B69" s="60" t="s">
        <v>76</v>
      </c>
      <c r="C69" s="44" t="s">
        <v>36</v>
      </c>
      <c r="D69" s="67" t="s">
        <v>26</v>
      </c>
      <c r="E69" s="59">
        <v>1999</v>
      </c>
      <c r="F69" s="47"/>
    </row>
    <row r="70" spans="1:6" ht="15" customHeight="1">
      <c r="A70" s="42">
        <v>62</v>
      </c>
      <c r="B70" s="60" t="s">
        <v>149</v>
      </c>
      <c r="C70" s="44" t="s">
        <v>36</v>
      </c>
      <c r="D70" s="62" t="s">
        <v>100</v>
      </c>
      <c r="E70" s="63">
        <v>2005</v>
      </c>
      <c r="F70" s="47"/>
    </row>
    <row r="71" spans="1:6" ht="15" customHeight="1">
      <c r="A71" s="42">
        <v>63</v>
      </c>
      <c r="B71" s="60" t="s">
        <v>91</v>
      </c>
      <c r="C71" s="44" t="s">
        <v>36</v>
      </c>
      <c r="D71" s="62" t="s">
        <v>100</v>
      </c>
      <c r="E71" s="63">
        <v>1985</v>
      </c>
      <c r="F71" s="47"/>
    </row>
    <row r="72" spans="1:6" ht="15" customHeight="1">
      <c r="A72" s="42">
        <v>64</v>
      </c>
      <c r="B72" s="60" t="s">
        <v>146</v>
      </c>
      <c r="C72" s="44" t="s">
        <v>36</v>
      </c>
      <c r="D72" s="62" t="s">
        <v>100</v>
      </c>
      <c r="E72" s="63">
        <v>1998</v>
      </c>
      <c r="F72" s="47"/>
    </row>
    <row r="73" spans="1:6" ht="15" customHeight="1">
      <c r="A73" s="42">
        <v>65</v>
      </c>
      <c r="B73" s="60" t="s">
        <v>114</v>
      </c>
      <c r="C73" s="44" t="s">
        <v>36</v>
      </c>
      <c r="D73" s="62" t="s">
        <v>102</v>
      </c>
      <c r="E73" s="64">
        <v>1992</v>
      </c>
      <c r="F73" s="47"/>
    </row>
    <row r="74" spans="1:6" ht="15" customHeight="1">
      <c r="A74" s="42">
        <v>66</v>
      </c>
      <c r="B74" s="58"/>
      <c r="C74" s="63"/>
      <c r="D74" s="63"/>
      <c r="E74" s="63"/>
      <c r="F74" s="47"/>
    </row>
    <row r="75" spans="1:6" ht="15" customHeight="1">
      <c r="A75" s="42">
        <v>67</v>
      </c>
      <c r="B75" s="58"/>
      <c r="C75" s="63"/>
      <c r="D75" s="59"/>
      <c r="E75" s="59"/>
      <c r="F75" s="47"/>
    </row>
    <row r="76" spans="1:6" ht="15" customHeight="1">
      <c r="A76" s="42">
        <v>68</v>
      </c>
      <c r="B76" s="58"/>
      <c r="C76" s="63"/>
      <c r="D76" s="64"/>
      <c r="E76" s="64"/>
      <c r="F76" s="47"/>
    </row>
    <row r="77" spans="1:6" ht="15" customHeight="1">
      <c r="A77" s="42">
        <v>69</v>
      </c>
      <c r="B77" s="58"/>
      <c r="C77" s="63"/>
      <c r="D77" s="59"/>
      <c r="E77" s="59"/>
      <c r="F77" s="47"/>
    </row>
    <row r="78" spans="1:6" ht="15" customHeight="1">
      <c r="A78" s="42">
        <v>70</v>
      </c>
      <c r="B78" s="58"/>
      <c r="C78" s="63"/>
      <c r="D78" s="59"/>
      <c r="E78" s="59"/>
      <c r="F78" s="47"/>
    </row>
    <row r="79" spans="1:6" ht="15" customHeight="1">
      <c r="A79" s="42">
        <v>71</v>
      </c>
      <c r="B79" s="58"/>
      <c r="C79" s="63"/>
      <c r="D79" s="59"/>
      <c r="E79" s="59"/>
      <c r="F79" s="47"/>
    </row>
    <row r="80" spans="1:6" ht="15" customHeight="1">
      <c r="A80" s="42">
        <v>72</v>
      </c>
      <c r="B80" s="58"/>
      <c r="C80" s="63"/>
      <c r="D80" s="64"/>
      <c r="E80" s="64"/>
      <c r="F80" s="47"/>
    </row>
    <row r="81" spans="1:6" ht="15" customHeight="1">
      <c r="A81" s="42">
        <v>73</v>
      </c>
      <c r="B81" s="58"/>
      <c r="C81" s="63"/>
      <c r="D81" s="59"/>
      <c r="E81" s="59"/>
      <c r="F81" s="47"/>
    </row>
    <row r="82" spans="1:6" ht="15" customHeight="1">
      <c r="A82" s="42">
        <v>74</v>
      </c>
      <c r="B82" s="58"/>
      <c r="C82" s="63"/>
      <c r="D82" s="64"/>
      <c r="E82" s="64"/>
      <c r="F82" s="47"/>
    </row>
    <row r="83" spans="1:6" ht="15" customHeight="1">
      <c r="A83" s="42">
        <v>75</v>
      </c>
      <c r="B83" s="58"/>
      <c r="C83" s="63"/>
      <c r="D83" s="59"/>
      <c r="E83" s="59"/>
      <c r="F83" s="47"/>
    </row>
    <row r="84" spans="1:6" ht="15" customHeight="1">
      <c r="A84" s="42">
        <v>76</v>
      </c>
      <c r="B84" s="58"/>
      <c r="C84" s="63"/>
      <c r="D84" s="59"/>
      <c r="E84" s="59"/>
      <c r="F84" s="47"/>
    </row>
    <row r="85" spans="1:6" ht="15" customHeight="1">
      <c r="A85" s="42">
        <v>77</v>
      </c>
      <c r="B85" s="58"/>
      <c r="C85" s="63"/>
      <c r="D85" s="63"/>
      <c r="E85" s="63"/>
      <c r="F85" s="47"/>
    </row>
    <row r="86" spans="1:6" ht="15" customHeight="1">
      <c r="A86" s="42">
        <v>78</v>
      </c>
      <c r="B86" s="58"/>
      <c r="C86" s="63"/>
      <c r="D86" s="59"/>
      <c r="E86" s="59"/>
      <c r="F86" s="47"/>
    </row>
    <row r="87" spans="1:6" ht="15" customHeight="1">
      <c r="A87" s="42">
        <v>79</v>
      </c>
      <c r="B87" s="65"/>
      <c r="C87" s="61"/>
      <c r="D87" s="61"/>
      <c r="E87" s="61"/>
      <c r="F87" s="47"/>
    </row>
    <row r="88" spans="1:6" ht="15" customHeight="1">
      <c r="A88" s="42">
        <v>80</v>
      </c>
      <c r="B88" s="65"/>
      <c r="C88" s="61"/>
      <c r="D88" s="61"/>
      <c r="E88" s="61"/>
      <c r="F88" s="47"/>
    </row>
    <row r="89" spans="1:6" ht="15" customHeight="1">
      <c r="A89" s="45"/>
      <c r="B89" s="49"/>
      <c r="C89" s="49"/>
      <c r="D89" s="50"/>
      <c r="E89" s="50"/>
      <c r="F89" s="45"/>
    </row>
    <row r="90" spans="1:6" ht="15" customHeight="1">
      <c r="A90" s="37" t="s">
        <v>24</v>
      </c>
      <c r="B90" s="37"/>
      <c r="C90" s="115"/>
      <c r="D90" s="115"/>
      <c r="E90" s="105" t="s">
        <v>45</v>
      </c>
      <c r="F90" s="105"/>
    </row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</sheetData>
  <sortState ref="B9:B54">
    <sortCondition ref="B9:B54"/>
  </sortState>
  <mergeCells count="6">
    <mergeCell ref="A1:F1"/>
    <mergeCell ref="A3:F3"/>
    <mergeCell ref="A4:F4"/>
    <mergeCell ref="D5:F5"/>
    <mergeCell ref="C90:D90"/>
    <mergeCell ref="E90:F9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>
      <selection activeCell="B3" sqref="B3:B4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118</v>
      </c>
      <c r="R1" t="s">
        <v>22</v>
      </c>
      <c r="W1" t="s">
        <v>25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2" t="s">
        <v>51</v>
      </c>
      <c r="T2" s="9" t="s">
        <v>18</v>
      </c>
      <c r="U2" s="9" t="s">
        <v>21</v>
      </c>
      <c r="V2" s="9" t="s">
        <v>19</v>
      </c>
      <c r="W2" s="9" t="s">
        <v>20</v>
      </c>
    </row>
    <row r="3" spans="1:23" ht="15" customHeight="1">
      <c r="A3" s="118" t="s">
        <v>53</v>
      </c>
      <c r="B3" s="125" t="s">
        <v>77</v>
      </c>
      <c r="C3" s="2"/>
      <c r="D3" s="4" t="s">
        <v>131</v>
      </c>
      <c r="E3" s="4" t="s">
        <v>131</v>
      </c>
      <c r="F3" s="4" t="s">
        <v>131</v>
      </c>
      <c r="G3" s="4" t="s">
        <v>133</v>
      </c>
      <c r="H3" s="4" t="s">
        <v>134</v>
      </c>
      <c r="I3" s="4"/>
      <c r="J3" s="4"/>
      <c r="K3" s="4"/>
      <c r="L3" s="4"/>
      <c r="M3" s="3"/>
      <c r="N3" s="3"/>
      <c r="O3" s="3"/>
      <c r="P3" s="3"/>
      <c r="Q3" s="4"/>
      <c r="R3" s="3"/>
      <c r="S3" s="121">
        <f>COUNTA(C4:R4)</f>
        <v>5</v>
      </c>
      <c r="T3" s="121">
        <f>SUM(C4:R4)</f>
        <v>6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3-9</v>
      </c>
      <c r="V3" s="123" t="s">
        <v>144</v>
      </c>
      <c r="W3" s="116">
        <f t="shared" ref="W3:W14" si="0">LEFT(U3,SEARCH("-",U3)-1)/RIGHT(U3,LEN(U3)-SEARCH("-",U3))</f>
        <v>0.33333333333333331</v>
      </c>
    </row>
    <row r="4" spans="1:23" s="7" customFormat="1" ht="15" customHeight="1">
      <c r="A4" s="118"/>
      <c r="B4" s="126"/>
      <c r="C4" s="6"/>
      <c r="D4" s="12">
        <v>1</v>
      </c>
      <c r="E4" s="12">
        <v>1</v>
      </c>
      <c r="F4" s="12">
        <v>1</v>
      </c>
      <c r="G4" s="12">
        <v>2</v>
      </c>
      <c r="H4" s="12">
        <v>1</v>
      </c>
      <c r="I4" s="12"/>
      <c r="J4" s="12"/>
      <c r="K4" s="12"/>
      <c r="L4" s="12"/>
      <c r="M4" s="5"/>
      <c r="N4" s="5"/>
      <c r="O4" s="5"/>
      <c r="P4" s="5"/>
      <c r="Q4" s="12"/>
      <c r="R4" s="5"/>
      <c r="S4" s="122"/>
      <c r="T4" s="122"/>
      <c r="U4" s="122"/>
      <c r="V4" s="124"/>
      <c r="W4" s="117" t="e">
        <f t="shared" si="0"/>
        <v>#VALUE!</v>
      </c>
    </row>
    <row r="5" spans="1:23" ht="15" customHeight="1">
      <c r="A5" s="118" t="s">
        <v>54</v>
      </c>
      <c r="B5" s="125" t="s">
        <v>87</v>
      </c>
      <c r="C5" s="4" t="s">
        <v>132</v>
      </c>
      <c r="D5" s="2"/>
      <c r="E5" s="4" t="s">
        <v>131</v>
      </c>
      <c r="F5" s="4" t="s">
        <v>132</v>
      </c>
      <c r="G5" s="4" t="s">
        <v>132</v>
      </c>
      <c r="H5" s="4" t="s">
        <v>133</v>
      </c>
      <c r="I5" s="4"/>
      <c r="J5" s="4"/>
      <c r="K5" s="4"/>
      <c r="L5" s="4"/>
      <c r="M5" s="3"/>
      <c r="N5" s="3"/>
      <c r="O5" s="3"/>
      <c r="P5" s="3"/>
      <c r="Q5" s="4"/>
      <c r="R5" s="3"/>
      <c r="S5" s="121">
        <f t="shared" ref="S5" si="1">COUNTA(C6:R6)</f>
        <v>5</v>
      </c>
      <c r="T5" s="121">
        <f>SUM(C6:R6)</f>
        <v>9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8-3</v>
      </c>
      <c r="V5" s="123" t="s">
        <v>26</v>
      </c>
      <c r="W5" s="116">
        <f t="shared" si="0"/>
        <v>2.6666666666666665</v>
      </c>
    </row>
    <row r="6" spans="1:23" s="7" customFormat="1" ht="15" customHeight="1">
      <c r="A6" s="118"/>
      <c r="B6" s="126"/>
      <c r="C6" s="12">
        <v>2</v>
      </c>
      <c r="D6" s="6"/>
      <c r="E6" s="12">
        <v>1</v>
      </c>
      <c r="F6" s="12">
        <v>2</v>
      </c>
      <c r="G6" s="12">
        <v>2</v>
      </c>
      <c r="H6" s="12">
        <v>2</v>
      </c>
      <c r="I6" s="12"/>
      <c r="J6" s="12"/>
      <c r="K6" s="12"/>
      <c r="L6" s="12"/>
      <c r="M6" s="5"/>
      <c r="N6" s="5"/>
      <c r="O6" s="5"/>
      <c r="P6" s="5"/>
      <c r="Q6" s="12"/>
      <c r="R6" s="5"/>
      <c r="S6" s="122"/>
      <c r="T6" s="122"/>
      <c r="U6" s="122"/>
      <c r="V6" s="124"/>
      <c r="W6" s="117" t="e">
        <f t="shared" si="0"/>
        <v>#VALUE!</v>
      </c>
    </row>
    <row r="7" spans="1:23" ht="15" customHeight="1">
      <c r="A7" s="118" t="s">
        <v>55</v>
      </c>
      <c r="B7" s="125" t="s">
        <v>93</v>
      </c>
      <c r="C7" s="4" t="s">
        <v>132</v>
      </c>
      <c r="D7" s="4" t="s">
        <v>132</v>
      </c>
      <c r="E7" s="2"/>
      <c r="F7" s="4" t="s">
        <v>133</v>
      </c>
      <c r="G7" s="4" t="s">
        <v>132</v>
      </c>
      <c r="H7" s="4" t="s">
        <v>133</v>
      </c>
      <c r="I7" s="4"/>
      <c r="J7" s="4"/>
      <c r="K7" s="4"/>
      <c r="L7" s="4"/>
      <c r="M7" s="3"/>
      <c r="N7" s="3"/>
      <c r="O7" s="3"/>
      <c r="P7" s="3"/>
      <c r="Q7" s="4"/>
      <c r="R7" s="3"/>
      <c r="S7" s="121">
        <f t="shared" ref="S7" si="3">COUNTA(C8:R8)</f>
        <v>5</v>
      </c>
      <c r="T7" s="121">
        <f>SUM(C8:R8)</f>
        <v>10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10-2</v>
      </c>
      <c r="V7" s="123" t="s">
        <v>101</v>
      </c>
      <c r="W7" s="116">
        <f t="shared" si="0"/>
        <v>5</v>
      </c>
    </row>
    <row r="8" spans="1:23" s="7" customFormat="1" ht="15" customHeight="1">
      <c r="A8" s="118"/>
      <c r="B8" s="126"/>
      <c r="C8" s="12">
        <v>2</v>
      </c>
      <c r="D8" s="12">
        <v>2</v>
      </c>
      <c r="E8" s="6"/>
      <c r="F8" s="12">
        <v>2</v>
      </c>
      <c r="G8" s="12">
        <v>2</v>
      </c>
      <c r="H8" s="12">
        <v>2</v>
      </c>
      <c r="I8" s="12"/>
      <c r="J8" s="12"/>
      <c r="K8" s="12"/>
      <c r="L8" s="12"/>
      <c r="M8" s="5"/>
      <c r="N8" s="5"/>
      <c r="O8" s="5"/>
      <c r="P8" s="5"/>
      <c r="Q8" s="12"/>
      <c r="R8" s="5"/>
      <c r="S8" s="122"/>
      <c r="T8" s="122"/>
      <c r="U8" s="122"/>
      <c r="V8" s="124"/>
      <c r="W8" s="117" t="e">
        <f t="shared" si="0"/>
        <v>#VALUE!</v>
      </c>
    </row>
    <row r="9" spans="1:23" ht="15" customHeight="1">
      <c r="A9" s="118" t="s">
        <v>56</v>
      </c>
      <c r="B9" s="125" t="s">
        <v>75</v>
      </c>
      <c r="C9" s="4" t="s">
        <v>132</v>
      </c>
      <c r="D9" s="4" t="s">
        <v>131</v>
      </c>
      <c r="E9" s="4" t="s">
        <v>134</v>
      </c>
      <c r="F9" s="2"/>
      <c r="G9" s="4" t="s">
        <v>132</v>
      </c>
      <c r="H9" s="4" t="s">
        <v>133</v>
      </c>
      <c r="I9" s="4"/>
      <c r="J9" s="4"/>
      <c r="K9" s="4"/>
      <c r="L9" s="4"/>
      <c r="M9" s="3"/>
      <c r="N9" s="3"/>
      <c r="O9" s="3"/>
      <c r="P9" s="3"/>
      <c r="Q9" s="3"/>
      <c r="R9" s="3"/>
      <c r="S9" s="121">
        <f t="shared" ref="S9" si="5">COUNTA(C10:R10)</f>
        <v>5</v>
      </c>
      <c r="T9" s="121">
        <f>SUM(C10:R10)</f>
        <v>8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7-5</v>
      </c>
      <c r="V9" s="123" t="s">
        <v>102</v>
      </c>
      <c r="W9" s="116">
        <f t="shared" si="0"/>
        <v>1.4</v>
      </c>
    </row>
    <row r="10" spans="1:23" s="7" customFormat="1" ht="15" customHeight="1">
      <c r="A10" s="118"/>
      <c r="B10" s="126"/>
      <c r="C10" s="12">
        <v>2</v>
      </c>
      <c r="D10" s="12">
        <v>1</v>
      </c>
      <c r="E10" s="12">
        <v>1</v>
      </c>
      <c r="F10" s="6"/>
      <c r="G10" s="12">
        <v>2</v>
      </c>
      <c r="H10" s="12">
        <v>2</v>
      </c>
      <c r="I10" s="12"/>
      <c r="J10" s="12"/>
      <c r="K10" s="12"/>
      <c r="L10" s="12"/>
      <c r="M10" s="5"/>
      <c r="N10" s="5"/>
      <c r="O10" s="5"/>
      <c r="P10" s="5"/>
      <c r="Q10" s="5"/>
      <c r="R10" s="5"/>
      <c r="S10" s="122"/>
      <c r="T10" s="122"/>
      <c r="U10" s="122"/>
      <c r="V10" s="124"/>
      <c r="W10" s="117" t="e">
        <f t="shared" si="0"/>
        <v>#VALUE!</v>
      </c>
    </row>
    <row r="11" spans="1:23" ht="15" customHeight="1">
      <c r="A11" s="118" t="s">
        <v>57</v>
      </c>
      <c r="B11" s="125" t="s">
        <v>146</v>
      </c>
      <c r="C11" s="4" t="s">
        <v>134</v>
      </c>
      <c r="D11" s="4" t="s">
        <v>131</v>
      </c>
      <c r="E11" s="4" t="s">
        <v>131</v>
      </c>
      <c r="F11" s="4" t="s">
        <v>131</v>
      </c>
      <c r="G11" s="2"/>
      <c r="H11" s="4" t="s">
        <v>131</v>
      </c>
      <c r="I11" s="4"/>
      <c r="J11" s="4"/>
      <c r="K11" s="4"/>
      <c r="L11" s="4"/>
      <c r="M11" s="3"/>
      <c r="N11" s="3"/>
      <c r="O11" s="3"/>
      <c r="P11" s="3"/>
      <c r="Q11" s="3"/>
      <c r="R11" s="3"/>
      <c r="S11" s="121">
        <f t="shared" ref="S11" si="7">COUNTA(C12:R12)</f>
        <v>5</v>
      </c>
      <c r="T11" s="121">
        <f>SUM(C12:R12)</f>
        <v>5</v>
      </c>
      <c r="U11" s="121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1-10</v>
      </c>
      <c r="V11" s="123" t="s">
        <v>143</v>
      </c>
      <c r="W11" s="116">
        <f t="shared" si="0"/>
        <v>0.1</v>
      </c>
    </row>
    <row r="12" spans="1:23" s="7" customFormat="1" ht="15" customHeight="1">
      <c r="A12" s="118"/>
      <c r="B12" s="126"/>
      <c r="C12" s="12">
        <v>1</v>
      </c>
      <c r="D12" s="12">
        <v>1</v>
      </c>
      <c r="E12" s="12">
        <v>1</v>
      </c>
      <c r="F12" s="12">
        <v>1</v>
      </c>
      <c r="G12" s="6"/>
      <c r="H12" s="12">
        <v>1</v>
      </c>
      <c r="I12" s="12"/>
      <c r="J12" s="12"/>
      <c r="K12" s="12"/>
      <c r="L12" s="12"/>
      <c r="M12" s="5"/>
      <c r="N12" s="5"/>
      <c r="O12" s="5"/>
      <c r="P12" s="5"/>
      <c r="Q12" s="5"/>
      <c r="R12" s="5"/>
      <c r="S12" s="122"/>
      <c r="T12" s="122"/>
      <c r="U12" s="122"/>
      <c r="V12" s="124"/>
      <c r="W12" s="117" t="e">
        <f t="shared" si="0"/>
        <v>#VALUE!</v>
      </c>
    </row>
    <row r="13" spans="1:23" ht="15" customHeight="1">
      <c r="A13" s="118" t="s">
        <v>58</v>
      </c>
      <c r="B13" s="127" t="s">
        <v>127</v>
      </c>
      <c r="C13" s="4" t="s">
        <v>133</v>
      </c>
      <c r="D13" s="4" t="s">
        <v>134</v>
      </c>
      <c r="E13" s="4" t="s">
        <v>134</v>
      </c>
      <c r="F13" s="4" t="s">
        <v>134</v>
      </c>
      <c r="G13" s="4" t="s">
        <v>132</v>
      </c>
      <c r="H13" s="2"/>
      <c r="I13" s="4"/>
      <c r="J13" s="4"/>
      <c r="K13" s="4"/>
      <c r="L13" s="4"/>
      <c r="M13" s="3"/>
      <c r="N13" s="3"/>
      <c r="O13" s="3"/>
      <c r="P13" s="3"/>
      <c r="Q13" s="3"/>
      <c r="R13" s="3"/>
      <c r="S13" s="121">
        <f t="shared" ref="S13" si="9">COUNTA(C14:R14)</f>
        <v>5</v>
      </c>
      <c r="T13" s="121">
        <f>SUM(C14:R14)</f>
        <v>7</v>
      </c>
      <c r="U13" s="121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7-7</v>
      </c>
      <c r="V13" s="123" t="s">
        <v>137</v>
      </c>
      <c r="W13" s="116">
        <f t="shared" si="0"/>
        <v>1</v>
      </c>
    </row>
    <row r="14" spans="1:23" s="7" customFormat="1" ht="15" customHeight="1">
      <c r="A14" s="118"/>
      <c r="B14" s="128"/>
      <c r="C14" s="12">
        <v>2</v>
      </c>
      <c r="D14" s="12">
        <v>1</v>
      </c>
      <c r="E14" s="12">
        <v>1</v>
      </c>
      <c r="F14" s="12">
        <v>1</v>
      </c>
      <c r="G14" s="12">
        <v>2</v>
      </c>
      <c r="H14" s="6"/>
      <c r="I14" s="12"/>
      <c r="J14" s="12"/>
      <c r="K14" s="12"/>
      <c r="L14" s="12"/>
      <c r="M14" s="5"/>
      <c r="N14" s="5"/>
      <c r="O14" s="5"/>
      <c r="P14" s="5"/>
      <c r="Q14" s="5"/>
      <c r="R14" s="5"/>
      <c r="S14" s="122"/>
      <c r="T14" s="122"/>
      <c r="U14" s="122"/>
      <c r="V14" s="124"/>
      <c r="W14" s="117" t="e">
        <f t="shared" si="0"/>
        <v>#VALUE!</v>
      </c>
    </row>
    <row r="15" spans="1:23" ht="15" customHeight="1">
      <c r="A15" s="118" t="s">
        <v>59</v>
      </c>
      <c r="B15" s="119"/>
      <c r="C15" s="4"/>
      <c r="D15" s="4"/>
      <c r="E15" s="4"/>
      <c r="F15" s="4"/>
      <c r="G15" s="4"/>
      <c r="H15" s="4"/>
      <c r="I15" s="2"/>
      <c r="J15" s="4"/>
      <c r="K15" s="4"/>
      <c r="L15" s="4"/>
      <c r="M15" s="3"/>
      <c r="N15" s="3"/>
      <c r="O15" s="3"/>
      <c r="P15" s="3"/>
      <c r="Q15" s="3"/>
      <c r="R15" s="3"/>
      <c r="S15" s="121"/>
      <c r="T15" s="121"/>
      <c r="U15" s="121"/>
      <c r="V15" s="129"/>
      <c r="W15" s="116"/>
    </row>
    <row r="16" spans="1:23" s="7" customFormat="1" ht="15" customHeight="1">
      <c r="A16" s="118"/>
      <c r="B16" s="120"/>
      <c r="C16" s="12"/>
      <c r="D16" s="12"/>
      <c r="E16" s="12"/>
      <c r="F16" s="12"/>
      <c r="G16" s="12"/>
      <c r="H16" s="12"/>
      <c r="I16" s="6"/>
      <c r="J16" s="12"/>
      <c r="K16" s="12"/>
      <c r="L16" s="12"/>
      <c r="M16" s="5"/>
      <c r="N16" s="5"/>
      <c r="O16" s="5"/>
      <c r="P16" s="5"/>
      <c r="Q16" s="5"/>
      <c r="R16" s="5"/>
      <c r="S16" s="122"/>
      <c r="T16" s="122"/>
      <c r="U16" s="122"/>
      <c r="V16" s="130"/>
      <c r="W16" s="117"/>
    </row>
    <row r="17" spans="1:23" ht="15" customHeight="1">
      <c r="A17" s="118" t="s">
        <v>60</v>
      </c>
      <c r="B17" s="119"/>
      <c r="C17" s="4"/>
      <c r="D17" s="4"/>
      <c r="E17" s="4"/>
      <c r="F17" s="4"/>
      <c r="G17" s="4"/>
      <c r="H17" s="3"/>
      <c r="I17" s="3"/>
      <c r="J17" s="2"/>
      <c r="K17" s="3"/>
      <c r="L17" s="4"/>
      <c r="M17" s="3"/>
      <c r="N17" s="3"/>
      <c r="O17" s="3"/>
      <c r="P17" s="3"/>
      <c r="Q17" s="3"/>
      <c r="R17" s="3"/>
      <c r="S17" s="121"/>
      <c r="T17" s="121"/>
      <c r="U17" s="121"/>
      <c r="V17" s="129"/>
      <c r="W17" s="116"/>
    </row>
    <row r="18" spans="1:23" s="7" customFormat="1" ht="15" customHeight="1">
      <c r="A18" s="118"/>
      <c r="B18" s="120"/>
      <c r="C18" s="12"/>
      <c r="D18" s="12"/>
      <c r="E18" s="12"/>
      <c r="F18" s="12"/>
      <c r="G18" s="12"/>
      <c r="H18" s="5"/>
      <c r="I18" s="5"/>
      <c r="J18" s="6"/>
      <c r="K18" s="5"/>
      <c r="L18" s="12"/>
      <c r="M18" s="5"/>
      <c r="N18" s="5"/>
      <c r="O18" s="5"/>
      <c r="P18" s="5"/>
      <c r="Q18" s="5"/>
      <c r="R18" s="5"/>
      <c r="S18" s="122"/>
      <c r="T18" s="122"/>
      <c r="U18" s="122"/>
      <c r="V18" s="130"/>
      <c r="W18" s="117"/>
    </row>
    <row r="19" spans="1:23" ht="15" customHeight="1">
      <c r="A19" s="118" t="s">
        <v>61</v>
      </c>
      <c r="B19" s="119"/>
      <c r="C19" s="4"/>
      <c r="D19" s="4"/>
      <c r="E19" s="4"/>
      <c r="F19" s="4"/>
      <c r="G19" s="3"/>
      <c r="H19" s="3"/>
      <c r="I19" s="3"/>
      <c r="J19" s="3"/>
      <c r="K19" s="2"/>
      <c r="L19" s="4"/>
      <c r="M19" s="3"/>
      <c r="N19" s="3"/>
      <c r="O19" s="3"/>
      <c r="P19" s="3"/>
      <c r="Q19" s="3"/>
      <c r="R19" s="3"/>
      <c r="S19" s="121"/>
      <c r="T19" s="121"/>
      <c r="U19" s="121"/>
      <c r="V19" s="129"/>
      <c r="W19" s="116"/>
    </row>
    <row r="20" spans="1:23" s="7" customFormat="1" ht="15" customHeight="1">
      <c r="A20" s="118"/>
      <c r="B20" s="120"/>
      <c r="C20" s="12"/>
      <c r="D20" s="12"/>
      <c r="E20" s="12"/>
      <c r="F20" s="12"/>
      <c r="G20" s="5"/>
      <c r="H20" s="5"/>
      <c r="I20" s="5"/>
      <c r="J20" s="5"/>
      <c r="K20" s="6"/>
      <c r="L20" s="12"/>
      <c r="M20" s="5"/>
      <c r="N20" s="5"/>
      <c r="O20" s="5"/>
      <c r="P20" s="5"/>
      <c r="Q20" s="5"/>
      <c r="R20" s="5"/>
      <c r="S20" s="122"/>
      <c r="T20" s="122"/>
      <c r="U20" s="122"/>
      <c r="V20" s="130"/>
      <c r="W20" s="117"/>
    </row>
    <row r="21" spans="1:23" ht="15" customHeight="1">
      <c r="A21" s="118" t="s">
        <v>62</v>
      </c>
      <c r="B21" s="119"/>
      <c r="C21" s="4"/>
      <c r="D21" s="4"/>
      <c r="E21" s="4"/>
      <c r="F21" s="4"/>
      <c r="G21" s="4"/>
      <c r="H21" s="3"/>
      <c r="I21" s="3"/>
      <c r="J21" s="3"/>
      <c r="K21" s="4"/>
      <c r="L21" s="2"/>
      <c r="M21" s="3"/>
      <c r="N21" s="3"/>
      <c r="O21" s="3"/>
      <c r="P21" s="3"/>
      <c r="Q21" s="3"/>
      <c r="R21" s="3"/>
      <c r="S21" s="121"/>
      <c r="T21" s="121"/>
      <c r="U21" s="121"/>
      <c r="V21" s="129"/>
      <c r="W21" s="116"/>
    </row>
    <row r="22" spans="1:23" s="7" customFormat="1" ht="15" customHeight="1">
      <c r="A22" s="118"/>
      <c r="B22" s="120"/>
      <c r="C22" s="12"/>
      <c r="D22" s="12"/>
      <c r="E22" s="12"/>
      <c r="F22" s="12"/>
      <c r="G22" s="12"/>
      <c r="H22" s="5"/>
      <c r="I22" s="5"/>
      <c r="J22" s="5"/>
      <c r="K22" s="12"/>
      <c r="L22" s="6"/>
      <c r="M22" s="5"/>
      <c r="N22" s="5"/>
      <c r="O22" s="5"/>
      <c r="P22" s="5"/>
      <c r="Q22" s="5"/>
      <c r="R22" s="5"/>
      <c r="S22" s="122"/>
      <c r="T22" s="122"/>
      <c r="U22" s="122"/>
      <c r="V22" s="130"/>
      <c r="W22" s="117"/>
    </row>
    <row r="23" spans="1:23" ht="15" customHeight="1">
      <c r="A23" s="118" t="s">
        <v>63</v>
      </c>
      <c r="B23" s="119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3" s="7" customFormat="1" ht="15" customHeight="1">
      <c r="A24" s="118"/>
      <c r="B24" s="120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22"/>
      <c r="T24" s="122"/>
      <c r="U24" s="122"/>
      <c r="V24" s="130"/>
      <c r="W24" s="117"/>
    </row>
    <row r="25" spans="1:23" ht="15" customHeight="1">
      <c r="A25" s="118" t="s">
        <v>64</v>
      </c>
      <c r="B25" s="1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3" s="7" customFormat="1" ht="15" customHeight="1">
      <c r="A26" s="118"/>
      <c r="B26" s="1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22"/>
      <c r="T26" s="122"/>
      <c r="U26" s="122"/>
      <c r="V26" s="130"/>
      <c r="W26" s="117"/>
    </row>
    <row r="27" spans="1:23" ht="15" customHeight="1">
      <c r="A27" s="118" t="s">
        <v>65</v>
      </c>
      <c r="B27" s="1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3" s="7" customFormat="1" ht="15" customHeight="1">
      <c r="A28" s="118"/>
      <c r="B28" s="1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22"/>
      <c r="T28" s="122"/>
      <c r="U28" s="122"/>
      <c r="V28" s="130"/>
      <c r="W28" s="117"/>
    </row>
    <row r="29" spans="1:23" ht="15" customHeight="1">
      <c r="A29" s="118" t="s">
        <v>66</v>
      </c>
      <c r="B29" s="13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21"/>
      <c r="T29" s="121"/>
      <c r="U29" s="121"/>
      <c r="V29" s="129"/>
      <c r="W29" s="116"/>
    </row>
    <row r="30" spans="1:23" s="7" customFormat="1" ht="15" customHeight="1">
      <c r="A30" s="118"/>
      <c r="B30" s="13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22"/>
      <c r="T30" s="122"/>
      <c r="U30" s="122"/>
      <c r="V30" s="130"/>
      <c r="W30" s="117"/>
    </row>
    <row r="31" spans="1:23" ht="15" customHeight="1">
      <c r="A31" s="118" t="s">
        <v>67</v>
      </c>
      <c r="B31" s="13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21"/>
      <c r="T31" s="121"/>
      <c r="U31" s="121"/>
      <c r="V31" s="129"/>
      <c r="W31" s="116"/>
    </row>
    <row r="32" spans="1:23" s="7" customFormat="1" ht="15" customHeight="1">
      <c r="A32" s="118"/>
      <c r="B32" s="13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5" customHeight="1">
      <c r="A33" s="118" t="s">
        <v>68</v>
      </c>
      <c r="B33" s="1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5" customHeight="1">
      <c r="A34" s="118"/>
      <c r="B34" s="1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/>
  </sheetViews>
  <sheetFormatPr defaultRowHeight="15"/>
  <cols>
    <col min="1" max="1" width="10.7109375" customWidth="1"/>
    <col min="2" max="2" width="20.7109375" customWidth="1"/>
    <col min="3" max="6" width="6.7109375" customWidth="1"/>
    <col min="7" max="13" width="6.7109375" style="68" customWidth="1"/>
    <col min="14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118</v>
      </c>
      <c r="R1" t="s">
        <v>22</v>
      </c>
      <c r="W1" t="s">
        <v>71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5" t="s">
        <v>51</v>
      </c>
      <c r="T2" s="55" t="s">
        <v>18</v>
      </c>
      <c r="U2" s="55" t="s">
        <v>21</v>
      </c>
      <c r="V2" s="55" t="s">
        <v>19</v>
      </c>
      <c r="W2" s="55" t="s">
        <v>20</v>
      </c>
    </row>
    <row r="3" spans="1:23" ht="15" customHeight="1">
      <c r="A3" s="118" t="s">
        <v>53</v>
      </c>
      <c r="B3" s="125" t="s">
        <v>97</v>
      </c>
      <c r="C3" s="2"/>
      <c r="D3" s="4" t="s">
        <v>132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4" t="s">
        <v>132</v>
      </c>
      <c r="O3" s="4" t="s">
        <v>132</v>
      </c>
      <c r="P3" s="4" t="s">
        <v>132</v>
      </c>
      <c r="Q3" s="3"/>
      <c r="R3" s="3"/>
      <c r="S3" s="121">
        <f>COUNTA(C4:R4)</f>
        <v>13</v>
      </c>
      <c r="T3" s="121">
        <f>SUM(C4:R4)</f>
        <v>26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26-0</v>
      </c>
      <c r="V3" s="123" t="s">
        <v>101</v>
      </c>
      <c r="W3" s="139" t="s">
        <v>142</v>
      </c>
    </row>
    <row r="4" spans="1:23" s="7" customFormat="1" ht="15" customHeight="1">
      <c r="A4" s="118"/>
      <c r="B4" s="126"/>
      <c r="C4" s="6"/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2</v>
      </c>
      <c r="J4" s="12">
        <v>2</v>
      </c>
      <c r="K4" s="12">
        <v>2</v>
      </c>
      <c r="L4" s="12">
        <v>2</v>
      </c>
      <c r="M4" s="12">
        <v>2</v>
      </c>
      <c r="N4" s="12">
        <v>2</v>
      </c>
      <c r="O4" s="12">
        <v>2</v>
      </c>
      <c r="P4" s="12">
        <v>2</v>
      </c>
      <c r="Q4" s="5"/>
      <c r="R4" s="5"/>
      <c r="S4" s="122"/>
      <c r="T4" s="122"/>
      <c r="U4" s="122"/>
      <c r="V4" s="124"/>
      <c r="W4" s="117" t="e">
        <f t="shared" ref="W4:W30" si="0">LEFT(U4,SEARCH("-",U4)-1)/RIGHT(U4,LEN(U4)-SEARCH("-",U4))</f>
        <v>#VALUE!</v>
      </c>
    </row>
    <row r="5" spans="1:23" ht="15" customHeight="1">
      <c r="A5" s="118" t="s">
        <v>54</v>
      </c>
      <c r="B5" s="125" t="s">
        <v>78</v>
      </c>
      <c r="C5" s="4" t="s">
        <v>131</v>
      </c>
      <c r="D5" s="2"/>
      <c r="E5" s="4" t="s">
        <v>132</v>
      </c>
      <c r="F5" s="4" t="s">
        <v>132</v>
      </c>
      <c r="G5" s="4" t="s">
        <v>132</v>
      </c>
      <c r="H5" s="4" t="s">
        <v>132</v>
      </c>
      <c r="I5" s="4" t="s">
        <v>132</v>
      </c>
      <c r="J5" s="4" t="s">
        <v>132</v>
      </c>
      <c r="K5" s="4" t="s">
        <v>132</v>
      </c>
      <c r="L5" s="4" t="s">
        <v>132</v>
      </c>
      <c r="M5" s="4" t="s">
        <v>132</v>
      </c>
      <c r="N5" s="4" t="s">
        <v>132</v>
      </c>
      <c r="O5" s="4" t="s">
        <v>132</v>
      </c>
      <c r="P5" s="4" t="s">
        <v>132</v>
      </c>
      <c r="Q5" s="3"/>
      <c r="R5" s="3"/>
      <c r="S5" s="121">
        <f t="shared" ref="S5" si="1">COUNTA(C6:R6)</f>
        <v>13</v>
      </c>
      <c r="T5" s="121">
        <f>SUM(C6:R6)</f>
        <v>25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24-2</v>
      </c>
      <c r="V5" s="123" t="s">
        <v>26</v>
      </c>
      <c r="W5" s="116">
        <f t="shared" si="0"/>
        <v>12</v>
      </c>
    </row>
    <row r="6" spans="1:23" s="7" customFormat="1" ht="15" customHeight="1">
      <c r="A6" s="118"/>
      <c r="B6" s="126"/>
      <c r="C6" s="12">
        <v>1</v>
      </c>
      <c r="D6" s="6"/>
      <c r="E6" s="12">
        <v>2</v>
      </c>
      <c r="F6" s="12">
        <v>2</v>
      </c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2</v>
      </c>
      <c r="O6" s="12">
        <v>2</v>
      </c>
      <c r="P6" s="12">
        <v>2</v>
      </c>
      <c r="Q6" s="5"/>
      <c r="R6" s="5"/>
      <c r="S6" s="122"/>
      <c r="T6" s="122"/>
      <c r="U6" s="122"/>
      <c r="V6" s="124"/>
      <c r="W6" s="117" t="e">
        <f t="shared" si="0"/>
        <v>#VALUE!</v>
      </c>
    </row>
    <row r="7" spans="1:23" ht="15" customHeight="1">
      <c r="A7" s="118" t="s">
        <v>55</v>
      </c>
      <c r="B7" s="127" t="s">
        <v>81</v>
      </c>
      <c r="C7" s="4" t="s">
        <v>131</v>
      </c>
      <c r="D7" s="4" t="s">
        <v>131</v>
      </c>
      <c r="E7" s="2"/>
      <c r="F7" s="4" t="s">
        <v>132</v>
      </c>
      <c r="G7" s="4" t="s">
        <v>132</v>
      </c>
      <c r="H7" s="4" t="s">
        <v>134</v>
      </c>
      <c r="I7" s="4" t="s">
        <v>132</v>
      </c>
      <c r="J7" s="4" t="s">
        <v>134</v>
      </c>
      <c r="K7" s="4" t="s">
        <v>132</v>
      </c>
      <c r="L7" s="4" t="s">
        <v>132</v>
      </c>
      <c r="M7" s="4" t="s">
        <v>132</v>
      </c>
      <c r="N7" s="4" t="s">
        <v>132</v>
      </c>
      <c r="O7" s="4" t="s">
        <v>132</v>
      </c>
      <c r="P7" s="4" t="s">
        <v>132</v>
      </c>
      <c r="Q7" s="3"/>
      <c r="R7" s="3"/>
      <c r="S7" s="121">
        <f t="shared" ref="S7" si="3">COUNTA(C8:R8)</f>
        <v>13</v>
      </c>
      <c r="T7" s="121">
        <f>SUM(C8:R8)</f>
        <v>22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20-8</v>
      </c>
      <c r="V7" s="123" t="s">
        <v>144</v>
      </c>
      <c r="W7" s="116">
        <f t="shared" si="0"/>
        <v>2.5</v>
      </c>
    </row>
    <row r="8" spans="1:23" s="7" customFormat="1" ht="15" customHeight="1">
      <c r="A8" s="118"/>
      <c r="B8" s="128"/>
      <c r="C8" s="12">
        <v>1</v>
      </c>
      <c r="D8" s="12">
        <v>1</v>
      </c>
      <c r="E8" s="6"/>
      <c r="F8" s="12">
        <v>2</v>
      </c>
      <c r="G8" s="12">
        <v>2</v>
      </c>
      <c r="H8" s="12">
        <v>1</v>
      </c>
      <c r="I8" s="12">
        <v>2</v>
      </c>
      <c r="J8" s="12">
        <v>1</v>
      </c>
      <c r="K8" s="12">
        <v>2</v>
      </c>
      <c r="L8" s="12">
        <v>2</v>
      </c>
      <c r="M8" s="12">
        <v>2</v>
      </c>
      <c r="N8" s="12">
        <v>2</v>
      </c>
      <c r="O8" s="12">
        <v>2</v>
      </c>
      <c r="P8" s="12">
        <v>2</v>
      </c>
      <c r="Q8" s="5"/>
      <c r="R8" s="5"/>
      <c r="S8" s="122"/>
      <c r="T8" s="122"/>
      <c r="U8" s="122"/>
      <c r="V8" s="124"/>
      <c r="W8" s="117" t="e">
        <f t="shared" si="0"/>
        <v>#VALUE!</v>
      </c>
    </row>
    <row r="9" spans="1:23" ht="15" customHeight="1">
      <c r="A9" s="118" t="s">
        <v>56</v>
      </c>
      <c r="B9" s="127" t="s">
        <v>99</v>
      </c>
      <c r="C9" s="4" t="s">
        <v>131</v>
      </c>
      <c r="D9" s="4" t="s">
        <v>131</v>
      </c>
      <c r="E9" s="4" t="s">
        <v>131</v>
      </c>
      <c r="F9" s="2"/>
      <c r="G9" s="4" t="s">
        <v>131</v>
      </c>
      <c r="H9" s="4" t="s">
        <v>134</v>
      </c>
      <c r="I9" s="4" t="s">
        <v>133</v>
      </c>
      <c r="J9" s="4" t="s">
        <v>131</v>
      </c>
      <c r="K9" s="4" t="s">
        <v>133</v>
      </c>
      <c r="L9" s="4" t="s">
        <v>134</v>
      </c>
      <c r="M9" s="4" t="s">
        <v>133</v>
      </c>
      <c r="N9" s="4" t="s">
        <v>132</v>
      </c>
      <c r="O9" s="4" t="s">
        <v>132</v>
      </c>
      <c r="P9" s="4" t="s">
        <v>132</v>
      </c>
      <c r="Q9" s="3"/>
      <c r="R9" s="3"/>
      <c r="S9" s="121">
        <f t="shared" ref="S9" si="5">COUNTA(C10:R10)</f>
        <v>13</v>
      </c>
      <c r="T9" s="121">
        <f>SUM(C10:R10)</f>
        <v>19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14-17</v>
      </c>
      <c r="V9" s="123" t="s">
        <v>140</v>
      </c>
      <c r="W9" s="148">
        <f t="shared" si="0"/>
        <v>0.82352941176470584</v>
      </c>
    </row>
    <row r="10" spans="1:23" s="7" customFormat="1" ht="15" customHeight="1">
      <c r="A10" s="118"/>
      <c r="B10" s="128"/>
      <c r="C10" s="12">
        <v>1</v>
      </c>
      <c r="D10" s="12">
        <v>1</v>
      </c>
      <c r="E10" s="12">
        <v>1</v>
      </c>
      <c r="F10" s="6"/>
      <c r="G10" s="12">
        <v>1</v>
      </c>
      <c r="H10" s="12">
        <v>1</v>
      </c>
      <c r="I10" s="12">
        <v>2</v>
      </c>
      <c r="J10" s="12">
        <v>1</v>
      </c>
      <c r="K10" s="12">
        <v>2</v>
      </c>
      <c r="L10" s="12">
        <v>1</v>
      </c>
      <c r="M10" s="12">
        <v>2</v>
      </c>
      <c r="N10" s="12">
        <v>2</v>
      </c>
      <c r="O10" s="12">
        <v>2</v>
      </c>
      <c r="P10" s="12">
        <v>2</v>
      </c>
      <c r="Q10" s="5"/>
      <c r="R10" s="5"/>
      <c r="S10" s="122"/>
      <c r="T10" s="122"/>
      <c r="U10" s="122"/>
      <c r="V10" s="124"/>
      <c r="W10" s="149" t="e">
        <f t="shared" si="0"/>
        <v>#VALUE!</v>
      </c>
    </row>
    <row r="11" spans="1:23" s="68" customFormat="1" ht="15" customHeight="1">
      <c r="A11" s="118" t="s">
        <v>57</v>
      </c>
      <c r="B11" s="135" t="s">
        <v>150</v>
      </c>
      <c r="C11" s="4" t="s">
        <v>131</v>
      </c>
      <c r="D11" s="4" t="s">
        <v>131</v>
      </c>
      <c r="E11" s="4" t="s">
        <v>131</v>
      </c>
      <c r="F11" s="4" t="s">
        <v>132</v>
      </c>
      <c r="G11" s="2"/>
      <c r="H11" s="4" t="s">
        <v>131</v>
      </c>
      <c r="I11" s="4" t="s">
        <v>132</v>
      </c>
      <c r="J11" s="4" t="s">
        <v>131</v>
      </c>
      <c r="K11" s="4" t="s">
        <v>133</v>
      </c>
      <c r="L11" s="4" t="s">
        <v>134</v>
      </c>
      <c r="M11" s="4" t="s">
        <v>132</v>
      </c>
      <c r="N11" s="4" t="s">
        <v>132</v>
      </c>
      <c r="O11" s="4" t="s">
        <v>132</v>
      </c>
      <c r="P11" s="4" t="s">
        <v>134</v>
      </c>
      <c r="Q11" s="4"/>
      <c r="R11" s="4"/>
      <c r="S11" s="142">
        <f t="shared" ref="S11" si="7">COUNTA(C12:R12)</f>
        <v>13</v>
      </c>
      <c r="T11" s="142">
        <f>SUM(C12:R12)</f>
        <v>19</v>
      </c>
      <c r="U11" s="142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14-15</v>
      </c>
      <c r="V11" s="144" t="s">
        <v>141</v>
      </c>
      <c r="W11" s="140">
        <f t="shared" si="0"/>
        <v>0.93333333333333335</v>
      </c>
    </row>
    <row r="12" spans="1:23" s="69" customFormat="1" ht="15" customHeight="1">
      <c r="A12" s="118"/>
      <c r="B12" s="136"/>
      <c r="C12" s="12">
        <v>1</v>
      </c>
      <c r="D12" s="12">
        <v>1</v>
      </c>
      <c r="E12" s="12">
        <v>1</v>
      </c>
      <c r="F12" s="12">
        <v>2</v>
      </c>
      <c r="G12" s="6"/>
      <c r="H12" s="12">
        <v>1</v>
      </c>
      <c r="I12" s="12">
        <v>2</v>
      </c>
      <c r="J12" s="12">
        <v>1</v>
      </c>
      <c r="K12" s="12">
        <v>2</v>
      </c>
      <c r="L12" s="12">
        <v>1</v>
      </c>
      <c r="M12" s="12">
        <v>2</v>
      </c>
      <c r="N12" s="12">
        <v>2</v>
      </c>
      <c r="O12" s="12">
        <v>2</v>
      </c>
      <c r="P12" s="12">
        <v>1</v>
      </c>
      <c r="Q12" s="12"/>
      <c r="R12" s="12"/>
      <c r="S12" s="143"/>
      <c r="T12" s="143"/>
      <c r="U12" s="143"/>
      <c r="V12" s="145"/>
      <c r="W12" s="141" t="e">
        <f t="shared" si="0"/>
        <v>#VALUE!</v>
      </c>
    </row>
    <row r="13" spans="1:23" s="68" customFormat="1" ht="15" customHeight="1">
      <c r="A13" s="118" t="s">
        <v>58</v>
      </c>
      <c r="B13" s="137" t="s">
        <v>91</v>
      </c>
      <c r="C13" s="4" t="s">
        <v>131</v>
      </c>
      <c r="D13" s="4" t="s">
        <v>131</v>
      </c>
      <c r="E13" s="4" t="s">
        <v>133</v>
      </c>
      <c r="F13" s="4" t="s">
        <v>133</v>
      </c>
      <c r="G13" s="4" t="s">
        <v>132</v>
      </c>
      <c r="H13" s="2"/>
      <c r="I13" s="4" t="s">
        <v>132</v>
      </c>
      <c r="J13" s="4" t="s">
        <v>131</v>
      </c>
      <c r="K13" s="4" t="s">
        <v>133</v>
      </c>
      <c r="L13" s="4" t="s">
        <v>133</v>
      </c>
      <c r="M13" s="4" t="s">
        <v>132</v>
      </c>
      <c r="N13" s="4" t="s">
        <v>132</v>
      </c>
      <c r="O13" s="4" t="s">
        <v>132</v>
      </c>
      <c r="P13" s="4" t="s">
        <v>132</v>
      </c>
      <c r="Q13" s="4"/>
      <c r="R13" s="4"/>
      <c r="S13" s="142">
        <f t="shared" ref="S13" si="9">COUNTA(C14:R14)</f>
        <v>13</v>
      </c>
      <c r="T13" s="142">
        <f>SUM(C14:R14)</f>
        <v>23</v>
      </c>
      <c r="U13" s="142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20-10</v>
      </c>
      <c r="V13" s="144" t="s">
        <v>137</v>
      </c>
      <c r="W13" s="146">
        <f t="shared" si="0"/>
        <v>2</v>
      </c>
    </row>
    <row r="14" spans="1:23" s="69" customFormat="1" ht="15" customHeight="1">
      <c r="A14" s="118"/>
      <c r="B14" s="138"/>
      <c r="C14" s="12">
        <v>1</v>
      </c>
      <c r="D14" s="12">
        <v>1</v>
      </c>
      <c r="E14" s="12">
        <v>2</v>
      </c>
      <c r="F14" s="12">
        <v>2</v>
      </c>
      <c r="G14" s="12">
        <v>2</v>
      </c>
      <c r="H14" s="6"/>
      <c r="I14" s="12">
        <v>2</v>
      </c>
      <c r="J14" s="12">
        <v>1</v>
      </c>
      <c r="K14" s="12">
        <v>2</v>
      </c>
      <c r="L14" s="12">
        <v>2</v>
      </c>
      <c r="M14" s="12">
        <v>2</v>
      </c>
      <c r="N14" s="12">
        <v>2</v>
      </c>
      <c r="O14" s="12">
        <v>2</v>
      </c>
      <c r="P14" s="12">
        <v>2</v>
      </c>
      <c r="Q14" s="12"/>
      <c r="R14" s="12"/>
      <c r="S14" s="143"/>
      <c r="T14" s="143"/>
      <c r="U14" s="143"/>
      <c r="V14" s="145"/>
      <c r="W14" s="147" t="e">
        <f t="shared" si="0"/>
        <v>#VALUE!</v>
      </c>
    </row>
    <row r="15" spans="1:23" s="68" customFormat="1" ht="15" customHeight="1">
      <c r="A15" s="118" t="s">
        <v>59</v>
      </c>
      <c r="B15" s="135" t="s">
        <v>92</v>
      </c>
      <c r="C15" s="4" t="s">
        <v>131</v>
      </c>
      <c r="D15" s="4" t="s">
        <v>131</v>
      </c>
      <c r="E15" s="4" t="s">
        <v>131</v>
      </c>
      <c r="F15" s="4" t="s">
        <v>134</v>
      </c>
      <c r="G15" s="4" t="s">
        <v>131</v>
      </c>
      <c r="H15" s="4" t="s">
        <v>131</v>
      </c>
      <c r="I15" s="2"/>
      <c r="J15" s="4" t="s">
        <v>131</v>
      </c>
      <c r="K15" s="4" t="s">
        <v>132</v>
      </c>
      <c r="L15" s="4" t="s">
        <v>134</v>
      </c>
      <c r="M15" s="4" t="s">
        <v>132</v>
      </c>
      <c r="N15" s="4" t="s">
        <v>131</v>
      </c>
      <c r="O15" s="4" t="s">
        <v>132</v>
      </c>
      <c r="P15" s="4" t="s">
        <v>131</v>
      </c>
      <c r="Q15" s="4"/>
      <c r="R15" s="4"/>
      <c r="S15" s="142">
        <f t="shared" ref="S15" si="11">COUNTA(C16:R16)</f>
        <v>13</v>
      </c>
      <c r="T15" s="142">
        <f>SUM(C16:R16)</f>
        <v>16</v>
      </c>
      <c r="U15" s="142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8-20</v>
      </c>
      <c r="V15" s="144" t="s">
        <v>161</v>
      </c>
      <c r="W15" s="146">
        <f t="shared" si="0"/>
        <v>0.4</v>
      </c>
    </row>
    <row r="16" spans="1:23" s="69" customFormat="1" ht="15" customHeight="1">
      <c r="A16" s="118"/>
      <c r="B16" s="136"/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6"/>
      <c r="J16" s="12">
        <v>1</v>
      </c>
      <c r="K16" s="12">
        <v>2</v>
      </c>
      <c r="L16" s="12">
        <v>1</v>
      </c>
      <c r="M16" s="12">
        <v>2</v>
      </c>
      <c r="N16" s="12">
        <v>1</v>
      </c>
      <c r="O16" s="12">
        <v>2</v>
      </c>
      <c r="P16" s="12">
        <v>1</v>
      </c>
      <c r="Q16" s="12"/>
      <c r="R16" s="12"/>
      <c r="S16" s="143"/>
      <c r="T16" s="143"/>
      <c r="U16" s="143"/>
      <c r="V16" s="145"/>
      <c r="W16" s="147" t="e">
        <f t="shared" si="0"/>
        <v>#VALUE!</v>
      </c>
    </row>
    <row r="17" spans="1:23" s="68" customFormat="1" ht="15" customHeight="1">
      <c r="A17" s="118" t="s">
        <v>60</v>
      </c>
      <c r="B17" s="135" t="s">
        <v>74</v>
      </c>
      <c r="C17" s="4" t="s">
        <v>131</v>
      </c>
      <c r="D17" s="4" t="s">
        <v>131</v>
      </c>
      <c r="E17" s="4" t="s">
        <v>133</v>
      </c>
      <c r="F17" s="4" t="s">
        <v>132</v>
      </c>
      <c r="G17" s="4" t="s">
        <v>132</v>
      </c>
      <c r="H17" s="4" t="s">
        <v>132</v>
      </c>
      <c r="I17" s="4" t="s">
        <v>132</v>
      </c>
      <c r="J17" s="2"/>
      <c r="K17" s="4" t="s">
        <v>132</v>
      </c>
      <c r="L17" s="4" t="s">
        <v>132</v>
      </c>
      <c r="M17" s="4" t="s">
        <v>132</v>
      </c>
      <c r="N17" s="4" t="s">
        <v>132</v>
      </c>
      <c r="O17" s="4" t="s">
        <v>132</v>
      </c>
      <c r="P17" s="4" t="s">
        <v>132</v>
      </c>
      <c r="Q17" s="4"/>
      <c r="R17" s="4"/>
      <c r="S17" s="142">
        <f t="shared" ref="S17" si="13">COUNTA(C18:R18)</f>
        <v>13</v>
      </c>
      <c r="T17" s="142">
        <f>SUM(C18:R18)</f>
        <v>24</v>
      </c>
      <c r="U17" s="142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22-5</v>
      </c>
      <c r="V17" s="144" t="s">
        <v>102</v>
      </c>
      <c r="W17" s="146">
        <f t="shared" si="0"/>
        <v>4.4000000000000004</v>
      </c>
    </row>
    <row r="18" spans="1:23" s="69" customFormat="1" ht="15" customHeight="1">
      <c r="A18" s="118"/>
      <c r="B18" s="136"/>
      <c r="C18" s="12">
        <v>1</v>
      </c>
      <c r="D18" s="12">
        <v>1</v>
      </c>
      <c r="E18" s="12">
        <v>2</v>
      </c>
      <c r="F18" s="12">
        <v>2</v>
      </c>
      <c r="G18" s="12">
        <v>2</v>
      </c>
      <c r="H18" s="12">
        <v>2</v>
      </c>
      <c r="I18" s="12">
        <v>2</v>
      </c>
      <c r="J18" s="6"/>
      <c r="K18" s="12">
        <v>2</v>
      </c>
      <c r="L18" s="12">
        <v>2</v>
      </c>
      <c r="M18" s="12">
        <v>2</v>
      </c>
      <c r="N18" s="12">
        <v>2</v>
      </c>
      <c r="O18" s="12">
        <v>2</v>
      </c>
      <c r="P18" s="12">
        <v>2</v>
      </c>
      <c r="Q18" s="12"/>
      <c r="R18" s="12"/>
      <c r="S18" s="143"/>
      <c r="T18" s="143"/>
      <c r="U18" s="143"/>
      <c r="V18" s="145"/>
      <c r="W18" s="147" t="e">
        <f t="shared" si="0"/>
        <v>#VALUE!</v>
      </c>
    </row>
    <row r="19" spans="1:23" s="68" customFormat="1" ht="15" customHeight="1">
      <c r="A19" s="118" t="s">
        <v>61</v>
      </c>
      <c r="B19" s="135" t="s">
        <v>151</v>
      </c>
      <c r="C19" s="4" t="s">
        <v>131</v>
      </c>
      <c r="D19" s="4" t="s">
        <v>131</v>
      </c>
      <c r="E19" s="4" t="s">
        <v>131</v>
      </c>
      <c r="F19" s="4" t="s">
        <v>134</v>
      </c>
      <c r="G19" s="4" t="s">
        <v>134</v>
      </c>
      <c r="H19" s="4" t="s">
        <v>134</v>
      </c>
      <c r="I19" s="4" t="s">
        <v>131</v>
      </c>
      <c r="J19" s="4" t="s">
        <v>131</v>
      </c>
      <c r="K19" s="2"/>
      <c r="L19" s="4" t="s">
        <v>131</v>
      </c>
      <c r="M19" s="4" t="s">
        <v>132</v>
      </c>
      <c r="N19" s="4" t="s">
        <v>131</v>
      </c>
      <c r="O19" s="4" t="s">
        <v>132</v>
      </c>
      <c r="P19" s="4" t="s">
        <v>134</v>
      </c>
      <c r="Q19" s="4"/>
      <c r="R19" s="4"/>
      <c r="S19" s="142">
        <f t="shared" ref="S19" si="15">COUNTA(C20:R20)</f>
        <v>13</v>
      </c>
      <c r="T19" s="142">
        <f>SUM(C20:R20)</f>
        <v>15</v>
      </c>
      <c r="U19" s="142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8-22</v>
      </c>
      <c r="V19" s="144" t="s">
        <v>162</v>
      </c>
      <c r="W19" s="146">
        <f t="shared" si="0"/>
        <v>0.36363636363636365</v>
      </c>
    </row>
    <row r="20" spans="1:23" s="69" customFormat="1" ht="15" customHeight="1">
      <c r="A20" s="118"/>
      <c r="B20" s="136"/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6"/>
      <c r="L20" s="12">
        <v>1</v>
      </c>
      <c r="M20" s="12">
        <v>2</v>
      </c>
      <c r="N20" s="12">
        <v>1</v>
      </c>
      <c r="O20" s="12">
        <v>2</v>
      </c>
      <c r="P20" s="12">
        <v>1</v>
      </c>
      <c r="Q20" s="12"/>
      <c r="R20" s="12"/>
      <c r="S20" s="143"/>
      <c r="T20" s="143"/>
      <c r="U20" s="143"/>
      <c r="V20" s="145"/>
      <c r="W20" s="147" t="e">
        <f t="shared" si="0"/>
        <v>#VALUE!</v>
      </c>
    </row>
    <row r="21" spans="1:23" s="68" customFormat="1" ht="15" customHeight="1">
      <c r="A21" s="118" t="s">
        <v>62</v>
      </c>
      <c r="B21" s="135" t="s">
        <v>152</v>
      </c>
      <c r="C21" s="4" t="s">
        <v>131</v>
      </c>
      <c r="D21" s="4" t="s">
        <v>131</v>
      </c>
      <c r="E21" s="4" t="s">
        <v>131</v>
      </c>
      <c r="F21" s="4" t="s">
        <v>133</v>
      </c>
      <c r="G21" s="4" t="s">
        <v>133</v>
      </c>
      <c r="H21" s="4" t="s">
        <v>134</v>
      </c>
      <c r="I21" s="4" t="s">
        <v>133</v>
      </c>
      <c r="J21" s="4" t="s">
        <v>131</v>
      </c>
      <c r="K21" s="4" t="s">
        <v>132</v>
      </c>
      <c r="L21" s="2"/>
      <c r="M21" s="4" t="s">
        <v>132</v>
      </c>
      <c r="N21" s="4" t="s">
        <v>134</v>
      </c>
      <c r="O21" s="4" t="s">
        <v>132</v>
      </c>
      <c r="P21" s="4" t="s">
        <v>133</v>
      </c>
      <c r="Q21" s="4"/>
      <c r="R21" s="4"/>
      <c r="S21" s="142">
        <f t="shared" ref="S21" si="17">COUNTA(C22:R22)</f>
        <v>13</v>
      </c>
      <c r="T21" s="142">
        <f>SUM(C22:R22)</f>
        <v>20</v>
      </c>
      <c r="U21" s="142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16-16</v>
      </c>
      <c r="V21" s="144" t="s">
        <v>143</v>
      </c>
      <c r="W21" s="146">
        <f t="shared" si="0"/>
        <v>1</v>
      </c>
    </row>
    <row r="22" spans="1:23" s="69" customFormat="1" ht="15" customHeight="1">
      <c r="A22" s="118"/>
      <c r="B22" s="136"/>
      <c r="C22" s="12">
        <v>1</v>
      </c>
      <c r="D22" s="12">
        <v>1</v>
      </c>
      <c r="E22" s="12">
        <v>1</v>
      </c>
      <c r="F22" s="12">
        <v>2</v>
      </c>
      <c r="G22" s="12">
        <v>2</v>
      </c>
      <c r="H22" s="12">
        <v>1</v>
      </c>
      <c r="I22" s="12">
        <v>2</v>
      </c>
      <c r="J22" s="12">
        <v>1</v>
      </c>
      <c r="K22" s="12">
        <v>2</v>
      </c>
      <c r="L22" s="6"/>
      <c r="M22" s="12">
        <v>2</v>
      </c>
      <c r="N22" s="12">
        <v>1</v>
      </c>
      <c r="O22" s="12">
        <v>2</v>
      </c>
      <c r="P22" s="12">
        <v>2</v>
      </c>
      <c r="Q22" s="12"/>
      <c r="R22" s="12"/>
      <c r="S22" s="143"/>
      <c r="T22" s="143"/>
      <c r="U22" s="143"/>
      <c r="V22" s="145"/>
      <c r="W22" s="147" t="e">
        <f t="shared" si="0"/>
        <v>#VALUE!</v>
      </c>
    </row>
    <row r="23" spans="1:23" s="68" customFormat="1" ht="15" customHeight="1">
      <c r="A23" s="118" t="s">
        <v>63</v>
      </c>
      <c r="B23" s="135" t="s">
        <v>153</v>
      </c>
      <c r="C23" s="4" t="s">
        <v>132</v>
      </c>
      <c r="D23" s="4" t="s">
        <v>131</v>
      </c>
      <c r="E23" s="4" t="s">
        <v>131</v>
      </c>
      <c r="F23" s="4" t="s">
        <v>134</v>
      </c>
      <c r="G23" s="4" t="s">
        <v>131</v>
      </c>
      <c r="H23" s="4" t="s">
        <v>131</v>
      </c>
      <c r="I23" s="4" t="s">
        <v>131</v>
      </c>
      <c r="J23" s="4" t="s">
        <v>131</v>
      </c>
      <c r="K23" s="4" t="s">
        <v>131</v>
      </c>
      <c r="L23" s="4" t="s">
        <v>131</v>
      </c>
      <c r="M23" s="2"/>
      <c r="N23" s="4" t="s">
        <v>131</v>
      </c>
      <c r="O23" s="4" t="s">
        <v>132</v>
      </c>
      <c r="P23" s="4" t="s">
        <v>134</v>
      </c>
      <c r="Q23" s="4"/>
      <c r="R23" s="4"/>
      <c r="S23" s="142">
        <f t="shared" ref="S23" si="19">COUNTA(C24:R24)</f>
        <v>13</v>
      </c>
      <c r="T23" s="142">
        <f>SUM(C24:R24)</f>
        <v>14</v>
      </c>
      <c r="U23" s="142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6-22</v>
      </c>
      <c r="V23" s="144" t="s">
        <v>163</v>
      </c>
      <c r="W23" s="146">
        <f t="shared" si="0"/>
        <v>0.27272727272727271</v>
      </c>
    </row>
    <row r="24" spans="1:23" s="69" customFormat="1" ht="15" customHeight="1">
      <c r="A24" s="118"/>
      <c r="B24" s="136"/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6"/>
      <c r="N24" s="12">
        <v>1</v>
      </c>
      <c r="O24" s="12">
        <v>2</v>
      </c>
      <c r="P24" s="12">
        <v>1</v>
      </c>
      <c r="Q24" s="12"/>
      <c r="R24" s="12"/>
      <c r="S24" s="143"/>
      <c r="T24" s="143"/>
      <c r="U24" s="143"/>
      <c r="V24" s="145"/>
      <c r="W24" s="147" t="e">
        <f t="shared" si="0"/>
        <v>#VALUE!</v>
      </c>
    </row>
    <row r="25" spans="1:23" ht="15" customHeight="1">
      <c r="A25" s="118" t="s">
        <v>64</v>
      </c>
      <c r="B25" s="135" t="s">
        <v>154</v>
      </c>
      <c r="C25" s="4" t="s">
        <v>131</v>
      </c>
      <c r="D25" s="4" t="s">
        <v>131</v>
      </c>
      <c r="E25" s="4" t="s">
        <v>131</v>
      </c>
      <c r="F25" s="4" t="s">
        <v>131</v>
      </c>
      <c r="G25" s="4" t="s">
        <v>131</v>
      </c>
      <c r="H25" s="4" t="s">
        <v>131</v>
      </c>
      <c r="I25" s="4" t="s">
        <v>132</v>
      </c>
      <c r="J25" s="4" t="s">
        <v>131</v>
      </c>
      <c r="K25" s="4" t="s">
        <v>132</v>
      </c>
      <c r="L25" s="4" t="s">
        <v>133</v>
      </c>
      <c r="M25" s="4" t="s">
        <v>132</v>
      </c>
      <c r="N25" s="2"/>
      <c r="O25" s="4" t="s">
        <v>132</v>
      </c>
      <c r="P25" s="4" t="s">
        <v>132</v>
      </c>
      <c r="Q25" s="3"/>
      <c r="R25" s="3"/>
      <c r="S25" s="121">
        <f t="shared" ref="S25" si="21">COUNTA(C26:R26)</f>
        <v>13</v>
      </c>
      <c r="T25" s="121">
        <f t="shared" ref="T25" si="22">SUM(C26:R26)</f>
        <v>19</v>
      </c>
      <c r="U25" s="121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12-15</v>
      </c>
      <c r="V25" s="123" t="s">
        <v>139</v>
      </c>
      <c r="W25" s="148">
        <f t="shared" si="0"/>
        <v>0.8</v>
      </c>
    </row>
    <row r="26" spans="1:23" s="7" customFormat="1" ht="15" customHeight="1">
      <c r="A26" s="118"/>
      <c r="B26" s="136"/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2</v>
      </c>
      <c r="J26" s="12">
        <v>1</v>
      </c>
      <c r="K26" s="12">
        <v>2</v>
      </c>
      <c r="L26" s="12">
        <v>2</v>
      </c>
      <c r="M26" s="12">
        <v>2</v>
      </c>
      <c r="N26" s="6"/>
      <c r="O26" s="12">
        <v>2</v>
      </c>
      <c r="P26" s="12">
        <v>2</v>
      </c>
      <c r="Q26" s="5"/>
      <c r="R26" s="5"/>
      <c r="S26" s="122"/>
      <c r="T26" s="122"/>
      <c r="U26" s="122"/>
      <c r="V26" s="124"/>
      <c r="W26" s="149" t="e">
        <f t="shared" si="0"/>
        <v>#VALUE!</v>
      </c>
    </row>
    <row r="27" spans="1:23" ht="15" customHeight="1">
      <c r="A27" s="118" t="s">
        <v>65</v>
      </c>
      <c r="B27" s="135" t="s">
        <v>120</v>
      </c>
      <c r="C27" s="4" t="s">
        <v>131</v>
      </c>
      <c r="D27" s="4" t="s">
        <v>131</v>
      </c>
      <c r="E27" s="4" t="s">
        <v>131</v>
      </c>
      <c r="F27" s="4" t="s">
        <v>131</v>
      </c>
      <c r="G27" s="4" t="s">
        <v>131</v>
      </c>
      <c r="H27" s="4" t="s">
        <v>131</v>
      </c>
      <c r="I27" s="4" t="s">
        <v>131</v>
      </c>
      <c r="J27" s="4" t="s">
        <v>131</v>
      </c>
      <c r="K27" s="4" t="s">
        <v>131</v>
      </c>
      <c r="L27" s="4" t="s">
        <v>131</v>
      </c>
      <c r="M27" s="4" t="s">
        <v>131</v>
      </c>
      <c r="N27" s="4" t="s">
        <v>131</v>
      </c>
      <c r="O27" s="2"/>
      <c r="P27" s="4" t="s">
        <v>131</v>
      </c>
      <c r="Q27" s="3"/>
      <c r="R27" s="3"/>
      <c r="S27" s="121">
        <f t="shared" ref="S27" si="24">COUNTA(C28:R28)</f>
        <v>13</v>
      </c>
      <c r="T27" s="121">
        <f t="shared" ref="T27" si="25">SUM(C28:R28)</f>
        <v>4</v>
      </c>
      <c r="U27" s="121" t="str">
        <f t="shared" ref="U27" si="2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0-26</v>
      </c>
      <c r="V27" s="123" t="s">
        <v>164</v>
      </c>
      <c r="W27" s="116">
        <f t="shared" si="0"/>
        <v>0</v>
      </c>
    </row>
    <row r="28" spans="1:23" s="7" customFormat="1" ht="15" customHeight="1">
      <c r="A28" s="118"/>
      <c r="B28" s="136"/>
      <c r="C28" s="12">
        <v>1</v>
      </c>
      <c r="D28" s="12">
        <v>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6"/>
      <c r="P28" s="12">
        <v>1</v>
      </c>
      <c r="Q28" s="5"/>
      <c r="R28" s="5"/>
      <c r="S28" s="122"/>
      <c r="T28" s="122"/>
      <c r="U28" s="122"/>
      <c r="V28" s="124"/>
      <c r="W28" s="117" t="e">
        <f t="shared" si="0"/>
        <v>#VALUE!</v>
      </c>
    </row>
    <row r="29" spans="1:23" ht="15" customHeight="1">
      <c r="A29" s="118" t="s">
        <v>66</v>
      </c>
      <c r="B29" s="135" t="s">
        <v>155</v>
      </c>
      <c r="C29" s="4" t="s">
        <v>131</v>
      </c>
      <c r="D29" s="4" t="s">
        <v>131</v>
      </c>
      <c r="E29" s="4" t="s">
        <v>131</v>
      </c>
      <c r="F29" s="4" t="s">
        <v>131</v>
      </c>
      <c r="G29" s="4" t="s">
        <v>133</v>
      </c>
      <c r="H29" s="4" t="s">
        <v>131</v>
      </c>
      <c r="I29" s="4" t="s">
        <v>132</v>
      </c>
      <c r="J29" s="4" t="s">
        <v>131</v>
      </c>
      <c r="K29" s="4" t="s">
        <v>133</v>
      </c>
      <c r="L29" s="4" t="s">
        <v>134</v>
      </c>
      <c r="M29" s="4" t="s">
        <v>133</v>
      </c>
      <c r="N29" s="4" t="s">
        <v>131</v>
      </c>
      <c r="O29" s="4" t="s">
        <v>132</v>
      </c>
      <c r="P29" s="2"/>
      <c r="Q29" s="3"/>
      <c r="R29" s="3"/>
      <c r="S29" s="121">
        <f t="shared" ref="S29" si="27">COUNTA(C30:R30)</f>
        <v>13</v>
      </c>
      <c r="T29" s="121">
        <f t="shared" ref="T29" si="28">SUM(C30:R30)</f>
        <v>18</v>
      </c>
      <c r="U29" s="121" t="str">
        <f t="shared" ref="U29" si="2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11-19</v>
      </c>
      <c r="V29" s="123" t="s">
        <v>138</v>
      </c>
      <c r="W29" s="116">
        <f t="shared" si="0"/>
        <v>0.57894736842105265</v>
      </c>
    </row>
    <row r="30" spans="1:23" s="7" customFormat="1" ht="15" customHeight="1">
      <c r="A30" s="118"/>
      <c r="B30" s="136"/>
      <c r="C30" s="12">
        <v>1</v>
      </c>
      <c r="D30" s="12">
        <v>1</v>
      </c>
      <c r="E30" s="12">
        <v>1</v>
      </c>
      <c r="F30" s="12">
        <v>1</v>
      </c>
      <c r="G30" s="12">
        <v>2</v>
      </c>
      <c r="H30" s="12">
        <v>1</v>
      </c>
      <c r="I30" s="12">
        <v>2</v>
      </c>
      <c r="J30" s="12">
        <v>1</v>
      </c>
      <c r="K30" s="12">
        <v>2</v>
      </c>
      <c r="L30" s="12">
        <v>1</v>
      </c>
      <c r="M30" s="12">
        <v>2</v>
      </c>
      <c r="N30" s="12">
        <v>1</v>
      </c>
      <c r="O30" s="12">
        <v>2</v>
      </c>
      <c r="P30" s="6"/>
      <c r="Q30" s="5"/>
      <c r="R30" s="5"/>
      <c r="S30" s="122"/>
      <c r="T30" s="122"/>
      <c r="U30" s="122"/>
      <c r="V30" s="124"/>
      <c r="W30" s="117" t="e">
        <f t="shared" si="0"/>
        <v>#VALUE!</v>
      </c>
    </row>
    <row r="31" spans="1:23" ht="15" customHeight="1">
      <c r="A31" s="118" t="s">
        <v>67</v>
      </c>
      <c r="B31" s="152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3"/>
      <c r="O31" s="3"/>
      <c r="P31" s="3"/>
      <c r="Q31" s="2"/>
      <c r="R31" s="3"/>
      <c r="S31" s="121"/>
      <c r="T31" s="121"/>
      <c r="U31" s="121"/>
      <c r="V31" s="129"/>
      <c r="W31" s="116"/>
    </row>
    <row r="32" spans="1:23" s="7" customFormat="1" ht="15" customHeight="1">
      <c r="A32" s="118"/>
      <c r="B32" s="153"/>
      <c r="C32" s="5"/>
      <c r="D32" s="5"/>
      <c r="E32" s="5"/>
      <c r="F32" s="5"/>
      <c r="G32" s="12"/>
      <c r="H32" s="12"/>
      <c r="I32" s="12"/>
      <c r="J32" s="12"/>
      <c r="K32" s="12"/>
      <c r="L32" s="12"/>
      <c r="M32" s="12"/>
      <c r="N32" s="5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5" customHeight="1">
      <c r="A33" s="118" t="s">
        <v>68</v>
      </c>
      <c r="B33" s="150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5" customHeight="1">
      <c r="A34" s="118"/>
      <c r="B34" s="151"/>
      <c r="C34" s="5"/>
      <c r="D34" s="5"/>
      <c r="E34" s="5"/>
      <c r="F34" s="5"/>
      <c r="G34" s="12"/>
      <c r="H34" s="12"/>
      <c r="I34" s="12"/>
      <c r="J34" s="12"/>
      <c r="K34" s="12"/>
      <c r="L34" s="12"/>
      <c r="M34" s="12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>
      <c r="A36" s="11"/>
      <c r="D36" t="s">
        <v>24</v>
      </c>
      <c r="J36" s="68" t="s">
        <v>45</v>
      </c>
    </row>
    <row r="66" spans="2:2">
      <c r="B66" s="53" t="s">
        <v>52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B31:B32"/>
    <mergeCell ref="W27:W28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B29:B30"/>
    <mergeCell ref="B27:B28"/>
    <mergeCell ref="W23:W24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B25:B26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U7:U8"/>
    <mergeCell ref="V7:V8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7:B8"/>
    <mergeCell ref="B9:B10"/>
    <mergeCell ref="B3:B4"/>
    <mergeCell ref="B23:B24"/>
    <mergeCell ref="B13:B14"/>
    <mergeCell ref="B15:B16"/>
    <mergeCell ref="B17:B18"/>
    <mergeCell ref="B19:B20"/>
    <mergeCell ref="B5:B6"/>
    <mergeCell ref="B21:B22"/>
    <mergeCell ref="B11:B1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>
      <selection activeCell="B3" sqref="B3:B4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118</v>
      </c>
      <c r="R1" t="s">
        <v>22</v>
      </c>
      <c r="W1" t="s">
        <v>145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75" t="s">
        <v>51</v>
      </c>
      <c r="T2" s="75" t="s">
        <v>18</v>
      </c>
      <c r="U2" s="75" t="s">
        <v>21</v>
      </c>
      <c r="V2" s="75" t="s">
        <v>19</v>
      </c>
      <c r="W2" s="75" t="s">
        <v>20</v>
      </c>
    </row>
    <row r="3" spans="1:23" ht="15" customHeight="1">
      <c r="A3" s="118" t="s">
        <v>53</v>
      </c>
      <c r="B3" s="125" t="s">
        <v>82</v>
      </c>
      <c r="C3" s="2"/>
      <c r="D3" s="4" t="s">
        <v>132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/>
      <c r="K3" s="4"/>
      <c r="L3" s="4"/>
      <c r="M3" s="3"/>
      <c r="N3" s="3"/>
      <c r="O3" s="3"/>
      <c r="P3" s="3"/>
      <c r="Q3" s="4"/>
      <c r="R3" s="3"/>
      <c r="S3" s="121">
        <f>COUNTA(C4:R4)</f>
        <v>6</v>
      </c>
      <c r="T3" s="121">
        <f>SUM(C4:R4)</f>
        <v>12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12-0</v>
      </c>
      <c r="V3" s="123" t="s">
        <v>101</v>
      </c>
      <c r="W3" s="116" t="e">
        <f t="shared" ref="W3:W16" si="0">LEFT(U3,SEARCH("-",U3)-1)/RIGHT(U3,LEN(U3)-SEARCH("-",U3))</f>
        <v>#DIV/0!</v>
      </c>
    </row>
    <row r="4" spans="1:23" s="7" customFormat="1" ht="15" customHeight="1">
      <c r="A4" s="118"/>
      <c r="B4" s="126"/>
      <c r="C4" s="6"/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2</v>
      </c>
      <c r="J4" s="12"/>
      <c r="K4" s="12"/>
      <c r="L4" s="12"/>
      <c r="M4" s="5"/>
      <c r="N4" s="5"/>
      <c r="O4" s="5"/>
      <c r="P4" s="5"/>
      <c r="Q4" s="12"/>
      <c r="R4" s="5"/>
      <c r="S4" s="122"/>
      <c r="T4" s="122"/>
      <c r="U4" s="122"/>
      <c r="V4" s="124"/>
      <c r="W4" s="117" t="e">
        <f t="shared" si="0"/>
        <v>#VALUE!</v>
      </c>
    </row>
    <row r="5" spans="1:23" ht="15" customHeight="1">
      <c r="A5" s="118" t="s">
        <v>54</v>
      </c>
      <c r="B5" s="125" t="s">
        <v>124</v>
      </c>
      <c r="C5" s="4" t="s">
        <v>131</v>
      </c>
      <c r="D5" s="2"/>
      <c r="E5" s="4" t="s">
        <v>132</v>
      </c>
      <c r="F5" s="4" t="s">
        <v>132</v>
      </c>
      <c r="G5" s="4" t="s">
        <v>131</v>
      </c>
      <c r="H5" s="4" t="s">
        <v>132</v>
      </c>
      <c r="I5" s="4" t="s">
        <v>132</v>
      </c>
      <c r="J5" s="4"/>
      <c r="K5" s="4"/>
      <c r="L5" s="4"/>
      <c r="M5" s="3"/>
      <c r="N5" s="3"/>
      <c r="O5" s="3"/>
      <c r="P5" s="3"/>
      <c r="Q5" s="4"/>
      <c r="R5" s="3"/>
      <c r="S5" s="121">
        <f t="shared" ref="S5" si="1">COUNTA(C6:R6)</f>
        <v>6</v>
      </c>
      <c r="T5" s="121">
        <f>SUM(C6:R6)</f>
        <v>10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8-4</v>
      </c>
      <c r="V5" s="123" t="s">
        <v>102</v>
      </c>
      <c r="W5" s="116">
        <f t="shared" si="0"/>
        <v>2</v>
      </c>
    </row>
    <row r="6" spans="1:23" s="7" customFormat="1" ht="15" customHeight="1">
      <c r="A6" s="118"/>
      <c r="B6" s="126"/>
      <c r="C6" s="12">
        <v>1</v>
      </c>
      <c r="D6" s="6"/>
      <c r="E6" s="12">
        <v>2</v>
      </c>
      <c r="F6" s="12">
        <v>2</v>
      </c>
      <c r="G6" s="12">
        <v>1</v>
      </c>
      <c r="H6" s="12">
        <v>2</v>
      </c>
      <c r="I6" s="12">
        <v>2</v>
      </c>
      <c r="J6" s="12"/>
      <c r="K6" s="12"/>
      <c r="L6" s="12"/>
      <c r="M6" s="5"/>
      <c r="N6" s="5"/>
      <c r="O6" s="5"/>
      <c r="P6" s="5"/>
      <c r="Q6" s="12"/>
      <c r="R6" s="5"/>
      <c r="S6" s="122"/>
      <c r="T6" s="122"/>
      <c r="U6" s="122"/>
      <c r="V6" s="124"/>
      <c r="W6" s="117" t="e">
        <f t="shared" si="0"/>
        <v>#VALUE!</v>
      </c>
    </row>
    <row r="7" spans="1:23" ht="15" customHeight="1">
      <c r="A7" s="118" t="s">
        <v>55</v>
      </c>
      <c r="B7" s="125" t="s">
        <v>148</v>
      </c>
      <c r="C7" s="4" t="s">
        <v>131</v>
      </c>
      <c r="D7" s="4" t="s">
        <v>131</v>
      </c>
      <c r="E7" s="2"/>
      <c r="F7" s="4" t="s">
        <v>133</v>
      </c>
      <c r="G7" s="4" t="s">
        <v>131</v>
      </c>
      <c r="H7" s="4" t="s">
        <v>132</v>
      </c>
      <c r="I7" s="4" t="s">
        <v>132</v>
      </c>
      <c r="J7" s="4"/>
      <c r="K7" s="4"/>
      <c r="L7" s="4"/>
      <c r="M7" s="3"/>
      <c r="N7" s="3"/>
      <c r="O7" s="3"/>
      <c r="P7" s="3"/>
      <c r="Q7" s="4"/>
      <c r="R7" s="3"/>
      <c r="S7" s="121">
        <f t="shared" ref="S7" si="3">COUNTA(C8:R8)</f>
        <v>6</v>
      </c>
      <c r="T7" s="121">
        <f>SUM(C8:R8)</f>
        <v>8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6-7</v>
      </c>
      <c r="V7" s="123" t="s">
        <v>137</v>
      </c>
      <c r="W7" s="116">
        <f t="shared" si="0"/>
        <v>0.8571428571428571</v>
      </c>
    </row>
    <row r="8" spans="1:23" s="7" customFormat="1" ht="15" customHeight="1">
      <c r="A8" s="118"/>
      <c r="B8" s="126"/>
      <c r="C8" s="12">
        <v>1</v>
      </c>
      <c r="D8" s="12">
        <v>1</v>
      </c>
      <c r="E8" s="6"/>
      <c r="F8" s="12">
        <v>2</v>
      </c>
      <c r="G8" s="12">
        <v>0</v>
      </c>
      <c r="H8" s="12">
        <v>2</v>
      </c>
      <c r="I8" s="12">
        <v>2</v>
      </c>
      <c r="J8" s="12"/>
      <c r="K8" s="12"/>
      <c r="L8" s="12"/>
      <c r="M8" s="5"/>
      <c r="N8" s="5"/>
      <c r="O8" s="5"/>
      <c r="P8" s="5"/>
      <c r="Q8" s="12"/>
      <c r="R8" s="5"/>
      <c r="S8" s="122"/>
      <c r="T8" s="122"/>
      <c r="U8" s="122"/>
      <c r="V8" s="124"/>
      <c r="W8" s="117" t="e">
        <f t="shared" si="0"/>
        <v>#VALUE!</v>
      </c>
    </row>
    <row r="9" spans="1:23" ht="15" customHeight="1">
      <c r="A9" s="118" t="s">
        <v>56</v>
      </c>
      <c r="B9" s="125" t="s">
        <v>136</v>
      </c>
      <c r="C9" s="4" t="s">
        <v>131</v>
      </c>
      <c r="D9" s="4" t="s">
        <v>131</v>
      </c>
      <c r="E9" s="4" t="s">
        <v>134</v>
      </c>
      <c r="F9" s="2"/>
      <c r="G9" s="4" t="s">
        <v>131</v>
      </c>
      <c r="H9" s="4" t="s">
        <v>133</v>
      </c>
      <c r="I9" s="4" t="s">
        <v>132</v>
      </c>
      <c r="J9" s="4"/>
      <c r="K9" s="4"/>
      <c r="L9" s="4"/>
      <c r="M9" s="3"/>
      <c r="N9" s="3"/>
      <c r="O9" s="3"/>
      <c r="P9" s="3"/>
      <c r="Q9" s="3"/>
      <c r="R9" s="3"/>
      <c r="S9" s="121">
        <f t="shared" ref="S9" si="5">COUNTA(C10:R10)</f>
        <v>6</v>
      </c>
      <c r="T9" s="121">
        <f>SUM(C10:R10)</f>
        <v>8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5-9</v>
      </c>
      <c r="V9" s="123" t="s">
        <v>144</v>
      </c>
      <c r="W9" s="116">
        <f t="shared" si="0"/>
        <v>0.55555555555555558</v>
      </c>
    </row>
    <row r="10" spans="1:23" s="7" customFormat="1" ht="15" customHeight="1">
      <c r="A10" s="118"/>
      <c r="B10" s="126"/>
      <c r="C10" s="12">
        <v>1</v>
      </c>
      <c r="D10" s="12">
        <v>1</v>
      </c>
      <c r="E10" s="12">
        <v>1</v>
      </c>
      <c r="F10" s="6"/>
      <c r="G10" s="12">
        <v>1</v>
      </c>
      <c r="H10" s="12">
        <v>2</v>
      </c>
      <c r="I10" s="12">
        <v>2</v>
      </c>
      <c r="J10" s="12"/>
      <c r="K10" s="12"/>
      <c r="L10" s="12"/>
      <c r="M10" s="5"/>
      <c r="N10" s="5"/>
      <c r="O10" s="5"/>
      <c r="P10" s="5"/>
      <c r="Q10" s="5"/>
      <c r="R10" s="5"/>
      <c r="S10" s="122"/>
      <c r="T10" s="122"/>
      <c r="U10" s="122"/>
      <c r="V10" s="124"/>
      <c r="W10" s="117" t="e">
        <f t="shared" si="0"/>
        <v>#VALUE!</v>
      </c>
    </row>
    <row r="11" spans="1:23" ht="15" customHeight="1">
      <c r="A11" s="118" t="s">
        <v>57</v>
      </c>
      <c r="B11" s="125" t="s">
        <v>130</v>
      </c>
      <c r="C11" s="4" t="s">
        <v>131</v>
      </c>
      <c r="D11" s="4" t="s">
        <v>132</v>
      </c>
      <c r="E11" s="4" t="s">
        <v>132</v>
      </c>
      <c r="F11" s="4" t="s">
        <v>132</v>
      </c>
      <c r="G11" s="2"/>
      <c r="H11" s="4" t="s">
        <v>132</v>
      </c>
      <c r="I11" s="4" t="s">
        <v>132</v>
      </c>
      <c r="J11" s="4"/>
      <c r="K11" s="4"/>
      <c r="L11" s="4"/>
      <c r="M11" s="3"/>
      <c r="N11" s="3"/>
      <c r="O11" s="3"/>
      <c r="P11" s="3"/>
      <c r="Q11" s="3"/>
      <c r="R11" s="3"/>
      <c r="S11" s="121">
        <f t="shared" ref="S11" si="7">COUNTA(C12:R12)</f>
        <v>6</v>
      </c>
      <c r="T11" s="121">
        <f>SUM(C12:R12)</f>
        <v>11</v>
      </c>
      <c r="U11" s="121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10-2</v>
      </c>
      <c r="V11" s="123" t="s">
        <v>26</v>
      </c>
      <c r="W11" s="116">
        <f t="shared" si="0"/>
        <v>5</v>
      </c>
    </row>
    <row r="12" spans="1:23" s="7" customFormat="1" ht="15" customHeight="1">
      <c r="A12" s="118"/>
      <c r="B12" s="126"/>
      <c r="C12" s="12">
        <v>1</v>
      </c>
      <c r="D12" s="12">
        <v>2</v>
      </c>
      <c r="E12" s="12">
        <v>2</v>
      </c>
      <c r="F12" s="12">
        <v>2</v>
      </c>
      <c r="G12" s="6"/>
      <c r="H12" s="12">
        <v>2</v>
      </c>
      <c r="I12" s="12">
        <v>2</v>
      </c>
      <c r="J12" s="12"/>
      <c r="K12" s="12"/>
      <c r="L12" s="12"/>
      <c r="M12" s="5"/>
      <c r="N12" s="5"/>
      <c r="O12" s="5"/>
      <c r="P12" s="5"/>
      <c r="Q12" s="5"/>
      <c r="R12" s="5"/>
      <c r="S12" s="122"/>
      <c r="T12" s="122"/>
      <c r="U12" s="122"/>
      <c r="V12" s="124"/>
      <c r="W12" s="117" t="e">
        <f t="shared" si="0"/>
        <v>#VALUE!</v>
      </c>
    </row>
    <row r="13" spans="1:23" ht="15" customHeight="1">
      <c r="A13" s="118" t="s">
        <v>58</v>
      </c>
      <c r="B13" s="125" t="s">
        <v>147</v>
      </c>
      <c r="C13" s="4" t="s">
        <v>131</v>
      </c>
      <c r="D13" s="4" t="s">
        <v>131</v>
      </c>
      <c r="E13" s="4" t="s">
        <v>131</v>
      </c>
      <c r="F13" s="4" t="s">
        <v>134</v>
      </c>
      <c r="G13" s="4" t="s">
        <v>131</v>
      </c>
      <c r="H13" s="2"/>
      <c r="I13" s="4" t="s">
        <v>133</v>
      </c>
      <c r="J13" s="4"/>
      <c r="K13" s="4"/>
      <c r="L13" s="4"/>
      <c r="M13" s="3"/>
      <c r="N13" s="3"/>
      <c r="O13" s="3"/>
      <c r="P13" s="3"/>
      <c r="Q13" s="3"/>
      <c r="R13" s="3"/>
      <c r="S13" s="121">
        <f t="shared" ref="S13" si="9">COUNTA(C14:R14)</f>
        <v>6</v>
      </c>
      <c r="T13" s="121">
        <f>SUM(C14:R14)</f>
        <v>7</v>
      </c>
      <c r="U13" s="121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3-11</v>
      </c>
      <c r="V13" s="123" t="s">
        <v>143</v>
      </c>
      <c r="W13" s="116">
        <f t="shared" si="0"/>
        <v>0.27272727272727271</v>
      </c>
    </row>
    <row r="14" spans="1:23" s="7" customFormat="1" ht="15" customHeight="1">
      <c r="A14" s="118"/>
      <c r="B14" s="126"/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6"/>
      <c r="I14" s="12">
        <v>2</v>
      </c>
      <c r="J14" s="12"/>
      <c r="K14" s="12"/>
      <c r="L14" s="12"/>
      <c r="M14" s="5"/>
      <c r="N14" s="5"/>
      <c r="O14" s="5"/>
      <c r="P14" s="5"/>
      <c r="Q14" s="5"/>
      <c r="R14" s="5"/>
      <c r="S14" s="122"/>
      <c r="T14" s="122"/>
      <c r="U14" s="122"/>
      <c r="V14" s="124"/>
      <c r="W14" s="117" t="e">
        <f t="shared" si="0"/>
        <v>#VALUE!</v>
      </c>
    </row>
    <row r="15" spans="1:23" ht="15" customHeight="1">
      <c r="A15" s="118" t="s">
        <v>59</v>
      </c>
      <c r="B15" s="125" t="s">
        <v>149</v>
      </c>
      <c r="C15" s="4" t="s">
        <v>131</v>
      </c>
      <c r="D15" s="4" t="s">
        <v>131</v>
      </c>
      <c r="E15" s="4" t="s">
        <v>131</v>
      </c>
      <c r="F15" s="4" t="s">
        <v>131</v>
      </c>
      <c r="G15" s="4" t="s">
        <v>131</v>
      </c>
      <c r="H15" s="4" t="s">
        <v>134</v>
      </c>
      <c r="I15" s="2"/>
      <c r="J15" s="4"/>
      <c r="K15" s="4"/>
      <c r="L15" s="4"/>
      <c r="M15" s="3"/>
      <c r="N15" s="3"/>
      <c r="O15" s="3"/>
      <c r="P15" s="3"/>
      <c r="Q15" s="3"/>
      <c r="R15" s="3"/>
      <c r="S15" s="121">
        <f t="shared" ref="S15" si="11">COUNTA(C16:R16)</f>
        <v>6</v>
      </c>
      <c r="T15" s="121">
        <f>SUM(C16:R16)</f>
        <v>6</v>
      </c>
      <c r="U15" s="121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1-12</v>
      </c>
      <c r="V15" s="123" t="s">
        <v>141</v>
      </c>
      <c r="W15" s="116">
        <f t="shared" si="0"/>
        <v>8.3333333333333329E-2</v>
      </c>
    </row>
    <row r="16" spans="1:23" s="7" customFormat="1" ht="15" customHeight="1">
      <c r="A16" s="118"/>
      <c r="B16" s="126"/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6"/>
      <c r="J16" s="12"/>
      <c r="K16" s="12"/>
      <c r="L16" s="12"/>
      <c r="M16" s="5"/>
      <c r="N16" s="5"/>
      <c r="O16" s="5"/>
      <c r="P16" s="5"/>
      <c r="Q16" s="5"/>
      <c r="R16" s="5"/>
      <c r="S16" s="122"/>
      <c r="T16" s="122"/>
      <c r="U16" s="122"/>
      <c r="V16" s="124"/>
      <c r="W16" s="117" t="e">
        <f t="shared" si="0"/>
        <v>#VALUE!</v>
      </c>
    </row>
    <row r="17" spans="1:23" ht="15" customHeight="1">
      <c r="A17" s="118" t="s">
        <v>60</v>
      </c>
      <c r="B17" s="119"/>
      <c r="C17" s="4"/>
      <c r="D17" s="4"/>
      <c r="E17" s="4"/>
      <c r="F17" s="4"/>
      <c r="G17" s="4"/>
      <c r="H17" s="4"/>
      <c r="I17" s="4"/>
      <c r="J17" s="2"/>
      <c r="K17" s="3"/>
      <c r="L17" s="4"/>
      <c r="M17" s="3"/>
      <c r="N17" s="3"/>
      <c r="O17" s="3"/>
      <c r="P17" s="3"/>
      <c r="Q17" s="3"/>
      <c r="R17" s="3"/>
      <c r="S17" s="121"/>
      <c r="T17" s="121"/>
      <c r="U17" s="121"/>
      <c r="V17" s="129"/>
      <c r="W17" s="116"/>
    </row>
    <row r="18" spans="1:23" s="7" customFormat="1" ht="15" customHeight="1">
      <c r="A18" s="118"/>
      <c r="B18" s="120"/>
      <c r="C18" s="12"/>
      <c r="D18" s="12"/>
      <c r="E18" s="12"/>
      <c r="F18" s="12"/>
      <c r="G18" s="12"/>
      <c r="H18" s="12"/>
      <c r="I18" s="12"/>
      <c r="J18" s="6"/>
      <c r="K18" s="5"/>
      <c r="L18" s="12"/>
      <c r="M18" s="5"/>
      <c r="N18" s="5"/>
      <c r="O18" s="5"/>
      <c r="P18" s="5"/>
      <c r="Q18" s="5"/>
      <c r="R18" s="5"/>
      <c r="S18" s="122"/>
      <c r="T18" s="122"/>
      <c r="U18" s="122"/>
      <c r="V18" s="130"/>
      <c r="W18" s="117"/>
    </row>
    <row r="19" spans="1:23" ht="15" customHeight="1">
      <c r="A19" s="118" t="s">
        <v>61</v>
      </c>
      <c r="B19" s="119"/>
      <c r="C19" s="4"/>
      <c r="D19" s="4"/>
      <c r="E19" s="4"/>
      <c r="F19" s="4"/>
      <c r="G19" s="3"/>
      <c r="H19" s="3"/>
      <c r="I19" s="3"/>
      <c r="J19" s="3"/>
      <c r="K19" s="2"/>
      <c r="L19" s="4"/>
      <c r="M19" s="3"/>
      <c r="N19" s="3"/>
      <c r="O19" s="3"/>
      <c r="P19" s="3"/>
      <c r="Q19" s="3"/>
      <c r="R19" s="3"/>
      <c r="S19" s="121"/>
      <c r="T19" s="121"/>
      <c r="U19" s="121"/>
      <c r="V19" s="129"/>
      <c r="W19" s="116"/>
    </row>
    <row r="20" spans="1:23" s="7" customFormat="1" ht="15" customHeight="1">
      <c r="A20" s="118"/>
      <c r="B20" s="120"/>
      <c r="C20" s="12"/>
      <c r="D20" s="12"/>
      <c r="E20" s="12"/>
      <c r="F20" s="12"/>
      <c r="G20" s="5"/>
      <c r="H20" s="5"/>
      <c r="I20" s="5"/>
      <c r="J20" s="5"/>
      <c r="K20" s="6"/>
      <c r="L20" s="12"/>
      <c r="M20" s="5"/>
      <c r="N20" s="5"/>
      <c r="O20" s="5"/>
      <c r="P20" s="5"/>
      <c r="Q20" s="5"/>
      <c r="R20" s="5"/>
      <c r="S20" s="122"/>
      <c r="T20" s="122"/>
      <c r="U20" s="122"/>
      <c r="V20" s="130"/>
      <c r="W20" s="117"/>
    </row>
    <row r="21" spans="1:23" ht="15" customHeight="1">
      <c r="A21" s="118" t="s">
        <v>62</v>
      </c>
      <c r="B21" s="125"/>
      <c r="C21" s="4"/>
      <c r="D21" s="4"/>
      <c r="E21" s="4"/>
      <c r="F21" s="4"/>
      <c r="G21" s="4"/>
      <c r="H21" s="3"/>
      <c r="I21" s="3"/>
      <c r="J21" s="3"/>
      <c r="K21" s="4"/>
      <c r="L21" s="2"/>
      <c r="M21" s="3"/>
      <c r="N21" s="3"/>
      <c r="O21" s="3"/>
      <c r="P21" s="3"/>
      <c r="Q21" s="3"/>
      <c r="R21" s="3"/>
      <c r="S21" s="121"/>
      <c r="T21" s="121"/>
      <c r="U21" s="121"/>
      <c r="V21" s="129"/>
      <c r="W21" s="116"/>
    </row>
    <row r="22" spans="1:23" s="7" customFormat="1" ht="15" customHeight="1">
      <c r="A22" s="118"/>
      <c r="B22" s="126"/>
      <c r="C22" s="12"/>
      <c r="D22" s="12"/>
      <c r="E22" s="12"/>
      <c r="F22" s="12"/>
      <c r="G22" s="12"/>
      <c r="H22" s="5"/>
      <c r="I22" s="5"/>
      <c r="J22" s="5"/>
      <c r="K22" s="12"/>
      <c r="L22" s="6"/>
      <c r="M22" s="5"/>
      <c r="N22" s="5"/>
      <c r="O22" s="5"/>
      <c r="P22" s="5"/>
      <c r="Q22" s="5"/>
      <c r="R22" s="5"/>
      <c r="S22" s="122"/>
      <c r="T22" s="122"/>
      <c r="U22" s="122"/>
      <c r="V22" s="130"/>
      <c r="W22" s="117"/>
    </row>
    <row r="23" spans="1:23" ht="15" customHeight="1">
      <c r="A23" s="118" t="s">
        <v>63</v>
      </c>
      <c r="B23" s="13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3" s="7" customFormat="1" ht="15" customHeight="1">
      <c r="A24" s="118"/>
      <c r="B24" s="13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22"/>
      <c r="T24" s="122"/>
      <c r="U24" s="122"/>
      <c r="V24" s="130"/>
      <c r="W24" s="117"/>
    </row>
    <row r="25" spans="1:23" ht="15" customHeight="1">
      <c r="A25" s="118" t="s">
        <v>64</v>
      </c>
      <c r="B25" s="1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3" s="7" customFormat="1" ht="15" customHeight="1">
      <c r="A26" s="118"/>
      <c r="B26" s="1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22"/>
      <c r="T26" s="122"/>
      <c r="U26" s="122"/>
      <c r="V26" s="130"/>
      <c r="W26" s="117"/>
    </row>
    <row r="27" spans="1:23" ht="15" customHeight="1">
      <c r="A27" s="118" t="s">
        <v>65</v>
      </c>
      <c r="B27" s="1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3" s="7" customFormat="1" ht="15" customHeight="1">
      <c r="A28" s="118"/>
      <c r="B28" s="1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22"/>
      <c r="T28" s="122"/>
      <c r="U28" s="122"/>
      <c r="V28" s="130"/>
      <c r="W28" s="117"/>
    </row>
    <row r="29" spans="1:23" ht="15" customHeight="1">
      <c r="A29" s="118" t="s">
        <v>66</v>
      </c>
      <c r="B29" s="13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21"/>
      <c r="T29" s="121"/>
      <c r="U29" s="121"/>
      <c r="V29" s="129"/>
      <c r="W29" s="116"/>
    </row>
    <row r="30" spans="1:23" s="7" customFormat="1" ht="15" customHeight="1">
      <c r="A30" s="118"/>
      <c r="B30" s="13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22"/>
      <c r="T30" s="122"/>
      <c r="U30" s="122"/>
      <c r="V30" s="130"/>
      <c r="W30" s="117"/>
    </row>
    <row r="31" spans="1:23" ht="15" customHeight="1">
      <c r="A31" s="118" t="s">
        <v>67</v>
      </c>
      <c r="B31" s="13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21"/>
      <c r="T31" s="121"/>
      <c r="U31" s="121"/>
      <c r="V31" s="129"/>
      <c r="W31" s="116"/>
    </row>
    <row r="32" spans="1:23" s="7" customFormat="1" ht="15" customHeight="1">
      <c r="A32" s="118"/>
      <c r="B32" s="13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5" customHeight="1">
      <c r="A33" s="118" t="s">
        <v>68</v>
      </c>
      <c r="B33" s="1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5" customHeight="1">
      <c r="A34" s="118"/>
      <c r="B34" s="1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>
      <selection activeCell="B3" sqref="B3:B4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118</v>
      </c>
      <c r="R1" t="s">
        <v>23</v>
      </c>
      <c r="W1" t="s">
        <v>25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4" t="s">
        <v>51</v>
      </c>
      <c r="T2" s="54" t="s">
        <v>18</v>
      </c>
      <c r="U2" s="54" t="s">
        <v>21</v>
      </c>
      <c r="V2" s="54" t="s">
        <v>19</v>
      </c>
      <c r="W2" s="54" t="s">
        <v>20</v>
      </c>
    </row>
    <row r="3" spans="1:23" ht="15" customHeight="1">
      <c r="A3" s="118" t="s">
        <v>53</v>
      </c>
      <c r="B3" s="125" t="s">
        <v>79</v>
      </c>
      <c r="C3" s="2"/>
      <c r="D3" s="4" t="s">
        <v>133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131</v>
      </c>
      <c r="J3" s="4"/>
      <c r="K3" s="3"/>
      <c r="L3" s="3"/>
      <c r="M3" s="3"/>
      <c r="N3" s="3"/>
      <c r="O3" s="3"/>
      <c r="P3" s="3"/>
      <c r="Q3" s="4"/>
      <c r="R3" s="3"/>
      <c r="S3" s="121">
        <f>COUNTA(C4:R4)</f>
        <v>6</v>
      </c>
      <c r="T3" s="121">
        <f>SUM(C4:R4)</f>
        <v>11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10-3</v>
      </c>
      <c r="V3" s="123" t="s">
        <v>26</v>
      </c>
      <c r="W3" s="116">
        <f t="shared" ref="W3:W10" si="0">LEFT(U3,SEARCH("-",U3)-1)/RIGHT(U3,LEN(U3)-SEARCH("-",U3))</f>
        <v>3.3333333333333335</v>
      </c>
    </row>
    <row r="4" spans="1:23" s="7" customFormat="1" ht="15" customHeight="1">
      <c r="A4" s="118"/>
      <c r="B4" s="126"/>
      <c r="C4" s="6"/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1</v>
      </c>
      <c r="J4" s="12"/>
      <c r="K4" s="5"/>
      <c r="L4" s="5"/>
      <c r="M4" s="5"/>
      <c r="N4" s="5"/>
      <c r="O4" s="5"/>
      <c r="P4" s="5"/>
      <c r="Q4" s="12"/>
      <c r="R4" s="5"/>
      <c r="S4" s="122"/>
      <c r="T4" s="122"/>
      <c r="U4" s="122"/>
      <c r="V4" s="124"/>
      <c r="W4" s="117" t="e">
        <f t="shared" si="0"/>
        <v>#VALUE!</v>
      </c>
    </row>
    <row r="5" spans="1:23" ht="15" customHeight="1">
      <c r="A5" s="118" t="s">
        <v>54</v>
      </c>
      <c r="B5" s="125" t="s">
        <v>83</v>
      </c>
      <c r="C5" s="4" t="s">
        <v>134</v>
      </c>
      <c r="D5" s="2"/>
      <c r="E5" s="4" t="s">
        <v>132</v>
      </c>
      <c r="F5" s="4" t="s">
        <v>132</v>
      </c>
      <c r="G5" s="4" t="s">
        <v>132</v>
      </c>
      <c r="H5" s="4" t="s">
        <v>132</v>
      </c>
      <c r="I5" s="4" t="s">
        <v>132</v>
      </c>
      <c r="J5" s="4"/>
      <c r="K5" s="3"/>
      <c r="L5" s="3"/>
      <c r="M5" s="3"/>
      <c r="N5" s="3"/>
      <c r="O5" s="3"/>
      <c r="P5" s="3"/>
      <c r="Q5" s="4"/>
      <c r="R5" s="3"/>
      <c r="S5" s="121">
        <f t="shared" ref="S5" si="1">COUNTA(C6:R6)</f>
        <v>6</v>
      </c>
      <c r="T5" s="121">
        <f>SUM(C6:R6)</f>
        <v>11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11-2</v>
      </c>
      <c r="V5" s="123" t="s">
        <v>101</v>
      </c>
      <c r="W5" s="116">
        <f t="shared" si="0"/>
        <v>5.5</v>
      </c>
    </row>
    <row r="6" spans="1:23" s="7" customFormat="1" ht="15" customHeight="1">
      <c r="A6" s="118"/>
      <c r="B6" s="126"/>
      <c r="C6" s="12">
        <v>1</v>
      </c>
      <c r="D6" s="6"/>
      <c r="E6" s="12">
        <v>2</v>
      </c>
      <c r="F6" s="12">
        <v>2</v>
      </c>
      <c r="G6" s="12">
        <v>2</v>
      </c>
      <c r="H6" s="12">
        <v>2</v>
      </c>
      <c r="I6" s="12">
        <v>2</v>
      </c>
      <c r="J6" s="12"/>
      <c r="K6" s="5"/>
      <c r="L6" s="5"/>
      <c r="M6" s="5"/>
      <c r="N6" s="5"/>
      <c r="O6" s="5"/>
      <c r="P6" s="5"/>
      <c r="Q6" s="12"/>
      <c r="R6" s="5"/>
      <c r="S6" s="122"/>
      <c r="T6" s="122"/>
      <c r="U6" s="122"/>
      <c r="V6" s="124"/>
      <c r="W6" s="117" t="e">
        <f t="shared" si="0"/>
        <v>#VALUE!</v>
      </c>
    </row>
    <row r="7" spans="1:23" ht="15" customHeight="1">
      <c r="A7" s="118" t="s">
        <v>55</v>
      </c>
      <c r="B7" s="125" t="s">
        <v>104</v>
      </c>
      <c r="C7" s="4" t="s">
        <v>131</v>
      </c>
      <c r="D7" s="4" t="s">
        <v>131</v>
      </c>
      <c r="E7" s="2"/>
      <c r="F7" s="4" t="s">
        <v>132</v>
      </c>
      <c r="G7" s="4" t="s">
        <v>132</v>
      </c>
      <c r="H7" s="4" t="s">
        <v>132</v>
      </c>
      <c r="I7" s="4" t="s">
        <v>132</v>
      </c>
      <c r="J7" s="4"/>
      <c r="K7" s="3"/>
      <c r="L7" s="3"/>
      <c r="M7" s="3"/>
      <c r="N7" s="3"/>
      <c r="O7" s="3"/>
      <c r="P7" s="3"/>
      <c r="Q7" s="4"/>
      <c r="R7" s="3"/>
      <c r="S7" s="121">
        <f t="shared" ref="S7" si="3">COUNTA(C8:R8)</f>
        <v>6</v>
      </c>
      <c r="T7" s="121">
        <f>SUM(C8:R8)</f>
        <v>10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8-4</v>
      </c>
      <c r="V7" s="123" t="s">
        <v>102</v>
      </c>
      <c r="W7" s="116">
        <f t="shared" si="0"/>
        <v>2</v>
      </c>
    </row>
    <row r="8" spans="1:23" s="7" customFormat="1" ht="15" customHeight="1">
      <c r="A8" s="118"/>
      <c r="B8" s="126"/>
      <c r="C8" s="12">
        <v>1</v>
      </c>
      <c r="D8" s="12">
        <v>1</v>
      </c>
      <c r="E8" s="6"/>
      <c r="F8" s="12">
        <v>2</v>
      </c>
      <c r="G8" s="12">
        <v>2</v>
      </c>
      <c r="H8" s="12">
        <v>2</v>
      </c>
      <c r="I8" s="12">
        <v>2</v>
      </c>
      <c r="J8" s="12"/>
      <c r="K8" s="5"/>
      <c r="L8" s="5"/>
      <c r="M8" s="5"/>
      <c r="N8" s="5"/>
      <c r="O8" s="5"/>
      <c r="P8" s="5"/>
      <c r="Q8" s="12"/>
      <c r="R8" s="5"/>
      <c r="S8" s="122"/>
      <c r="T8" s="122"/>
      <c r="U8" s="122"/>
      <c r="V8" s="124"/>
      <c r="W8" s="117" t="e">
        <f t="shared" si="0"/>
        <v>#VALUE!</v>
      </c>
    </row>
    <row r="9" spans="1:23" ht="15" customHeight="1">
      <c r="A9" s="118" t="s">
        <v>56</v>
      </c>
      <c r="B9" s="125" t="s">
        <v>126</v>
      </c>
      <c r="C9" s="4" t="s">
        <v>131</v>
      </c>
      <c r="D9" s="4" t="s">
        <v>131</v>
      </c>
      <c r="E9" s="4" t="s">
        <v>131</v>
      </c>
      <c r="F9" s="2"/>
      <c r="G9" s="4" t="s">
        <v>132</v>
      </c>
      <c r="H9" s="4" t="s">
        <v>132</v>
      </c>
      <c r="I9" s="3" t="s">
        <v>134</v>
      </c>
      <c r="J9" s="4"/>
      <c r="K9" s="3"/>
      <c r="L9" s="3"/>
      <c r="M9" s="3"/>
      <c r="N9" s="3"/>
      <c r="O9" s="3"/>
      <c r="P9" s="3"/>
      <c r="Q9" s="3"/>
      <c r="R9" s="3"/>
      <c r="S9" s="121">
        <f t="shared" ref="S9" si="5">COUNTA(C10:R10)</f>
        <v>6</v>
      </c>
      <c r="T9" s="121">
        <f>SUM(C10:R10)</f>
        <v>8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5-8</v>
      </c>
      <c r="V9" s="123" t="s">
        <v>137</v>
      </c>
      <c r="W9" s="116">
        <f t="shared" si="0"/>
        <v>0.625</v>
      </c>
    </row>
    <row r="10" spans="1:23" s="7" customFormat="1" ht="15" customHeight="1">
      <c r="A10" s="118"/>
      <c r="B10" s="126"/>
      <c r="C10" s="12">
        <v>1</v>
      </c>
      <c r="D10" s="12">
        <v>1</v>
      </c>
      <c r="E10" s="12">
        <v>1</v>
      </c>
      <c r="F10" s="6"/>
      <c r="G10" s="12">
        <v>2</v>
      </c>
      <c r="H10" s="12">
        <v>2</v>
      </c>
      <c r="I10" s="5">
        <v>1</v>
      </c>
      <c r="J10" s="12"/>
      <c r="K10" s="5"/>
      <c r="L10" s="5"/>
      <c r="M10" s="5"/>
      <c r="N10" s="5"/>
      <c r="O10" s="5"/>
      <c r="P10" s="5"/>
      <c r="Q10" s="5"/>
      <c r="R10" s="5"/>
      <c r="S10" s="122"/>
      <c r="T10" s="122"/>
      <c r="U10" s="122"/>
      <c r="V10" s="124"/>
      <c r="W10" s="117" t="e">
        <f t="shared" si="0"/>
        <v>#VALUE!</v>
      </c>
    </row>
    <row r="11" spans="1:23" ht="15" customHeight="1">
      <c r="A11" s="118" t="s">
        <v>57</v>
      </c>
      <c r="B11" s="125" t="s">
        <v>84</v>
      </c>
      <c r="C11" s="4" t="s">
        <v>131</v>
      </c>
      <c r="D11" s="4" t="s">
        <v>131</v>
      </c>
      <c r="E11" s="4" t="s">
        <v>131</v>
      </c>
      <c r="F11" s="4" t="s">
        <v>131</v>
      </c>
      <c r="G11" s="2"/>
      <c r="H11" s="4" t="s">
        <v>132</v>
      </c>
      <c r="I11" s="4" t="s">
        <v>132</v>
      </c>
      <c r="J11" s="4"/>
      <c r="K11" s="3"/>
      <c r="L11" s="3"/>
      <c r="M11" s="3"/>
      <c r="N11" s="3"/>
      <c r="O11" s="3"/>
      <c r="P11" s="3"/>
      <c r="Q11" s="3"/>
      <c r="R11" s="3"/>
      <c r="S11" s="121">
        <f t="shared" ref="S11" si="7">COUNTA(C12:R12)</f>
        <v>6</v>
      </c>
      <c r="T11" s="121">
        <f t="shared" ref="T11" si="8">SUM(C12:R12)</f>
        <v>8</v>
      </c>
      <c r="U11" s="121" t="str">
        <f t="shared" ref="U11" si="9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4-8</v>
      </c>
      <c r="V11" s="123" t="s">
        <v>144</v>
      </c>
      <c r="W11" s="116">
        <f t="shared" ref="W11:W16" si="10">LEFT(U11,SEARCH("-",U11)-1)/RIGHT(U11,LEN(U11)-SEARCH("-",U11))</f>
        <v>0.5</v>
      </c>
    </row>
    <row r="12" spans="1:23" s="7" customFormat="1" ht="15" customHeight="1">
      <c r="A12" s="118"/>
      <c r="B12" s="126"/>
      <c r="C12" s="12">
        <v>1</v>
      </c>
      <c r="D12" s="12">
        <v>1</v>
      </c>
      <c r="E12" s="12">
        <v>1</v>
      </c>
      <c r="F12" s="12">
        <v>1</v>
      </c>
      <c r="G12" s="6"/>
      <c r="H12" s="12">
        <v>2</v>
      </c>
      <c r="I12" s="12">
        <v>2</v>
      </c>
      <c r="J12" s="12"/>
      <c r="K12" s="5"/>
      <c r="L12" s="5"/>
      <c r="M12" s="5"/>
      <c r="N12" s="5"/>
      <c r="O12" s="5"/>
      <c r="P12" s="5"/>
      <c r="Q12" s="5"/>
      <c r="R12" s="5"/>
      <c r="S12" s="122"/>
      <c r="T12" s="122"/>
      <c r="U12" s="122"/>
      <c r="V12" s="124"/>
      <c r="W12" s="117" t="e">
        <f t="shared" si="10"/>
        <v>#VALUE!</v>
      </c>
    </row>
    <row r="13" spans="1:23" ht="15" customHeight="1">
      <c r="A13" s="118" t="s">
        <v>58</v>
      </c>
      <c r="B13" s="125" t="s">
        <v>111</v>
      </c>
      <c r="C13" s="4" t="s">
        <v>131</v>
      </c>
      <c r="D13" s="4" t="s">
        <v>131</v>
      </c>
      <c r="E13" s="4" t="s">
        <v>131</v>
      </c>
      <c r="F13" s="4" t="s">
        <v>131</v>
      </c>
      <c r="G13" s="4" t="s">
        <v>131</v>
      </c>
      <c r="H13" s="2"/>
      <c r="I13" s="4" t="s">
        <v>132</v>
      </c>
      <c r="J13" s="4"/>
      <c r="K13" s="3"/>
      <c r="L13" s="3"/>
      <c r="M13" s="3"/>
      <c r="N13" s="3"/>
      <c r="O13" s="3"/>
      <c r="P13" s="3"/>
      <c r="Q13" s="3"/>
      <c r="R13" s="3"/>
      <c r="S13" s="121">
        <f t="shared" ref="S13" si="11">COUNTA(C14:R14)</f>
        <v>6</v>
      </c>
      <c r="T13" s="121">
        <f t="shared" ref="T13" si="12">SUM(C14:R14)</f>
        <v>7</v>
      </c>
      <c r="U13" s="121" t="str">
        <f t="shared" ref="U13" si="13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2-10</v>
      </c>
      <c r="V13" s="123" t="s">
        <v>143</v>
      </c>
      <c r="W13" s="116">
        <f t="shared" si="10"/>
        <v>0.2</v>
      </c>
    </row>
    <row r="14" spans="1:23" s="7" customFormat="1" ht="15" customHeight="1">
      <c r="A14" s="118"/>
      <c r="B14" s="126"/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6"/>
      <c r="I14" s="12">
        <v>2</v>
      </c>
      <c r="J14" s="12"/>
      <c r="K14" s="5"/>
      <c r="L14" s="5"/>
      <c r="M14" s="5"/>
      <c r="N14" s="5"/>
      <c r="O14" s="5"/>
      <c r="P14" s="5"/>
      <c r="Q14" s="5"/>
      <c r="R14" s="5"/>
      <c r="S14" s="122"/>
      <c r="T14" s="122"/>
      <c r="U14" s="122"/>
      <c r="V14" s="124"/>
      <c r="W14" s="117" t="e">
        <f t="shared" si="10"/>
        <v>#VALUE!</v>
      </c>
    </row>
    <row r="15" spans="1:23" ht="15" customHeight="1">
      <c r="A15" s="118" t="s">
        <v>59</v>
      </c>
      <c r="B15" s="135" t="s">
        <v>114</v>
      </c>
      <c r="C15" s="4" t="s">
        <v>132</v>
      </c>
      <c r="D15" s="4" t="s">
        <v>131</v>
      </c>
      <c r="E15" s="4" t="s">
        <v>131</v>
      </c>
      <c r="F15" s="3" t="s">
        <v>133</v>
      </c>
      <c r="G15" s="4" t="s">
        <v>131</v>
      </c>
      <c r="H15" s="4" t="s">
        <v>131</v>
      </c>
      <c r="I15" s="2"/>
      <c r="J15" s="4"/>
      <c r="K15" s="3"/>
      <c r="L15" s="3"/>
      <c r="M15" s="3"/>
      <c r="N15" s="3"/>
      <c r="O15" s="3"/>
      <c r="P15" s="3"/>
      <c r="Q15" s="3"/>
      <c r="R15" s="3"/>
      <c r="S15" s="121">
        <f t="shared" ref="S15" si="14">COUNTA(C16:R16)</f>
        <v>6</v>
      </c>
      <c r="T15" s="121">
        <f t="shared" ref="T15" si="15">SUM(C16:R16)</f>
        <v>5</v>
      </c>
      <c r="U15" s="121" t="str">
        <f t="shared" ref="U15" si="16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4-9</v>
      </c>
      <c r="V15" s="123" t="s">
        <v>141</v>
      </c>
      <c r="W15" s="116">
        <f t="shared" si="10"/>
        <v>0.44444444444444442</v>
      </c>
    </row>
    <row r="16" spans="1:23" s="7" customFormat="1" ht="15" customHeight="1">
      <c r="A16" s="118"/>
      <c r="B16" s="136"/>
      <c r="C16" s="12">
        <v>2</v>
      </c>
      <c r="D16" s="12">
        <v>1</v>
      </c>
      <c r="E16" s="12">
        <v>0</v>
      </c>
      <c r="F16" s="5">
        <v>2</v>
      </c>
      <c r="G16" s="12">
        <v>0</v>
      </c>
      <c r="H16" s="12">
        <v>0</v>
      </c>
      <c r="I16" s="6"/>
      <c r="J16" s="12"/>
      <c r="K16" s="5"/>
      <c r="L16" s="5"/>
      <c r="M16" s="5"/>
      <c r="N16" s="5"/>
      <c r="O16" s="5"/>
      <c r="P16" s="5"/>
      <c r="Q16" s="5"/>
      <c r="R16" s="5"/>
      <c r="S16" s="122"/>
      <c r="T16" s="122"/>
      <c r="U16" s="122"/>
      <c r="V16" s="124"/>
      <c r="W16" s="117" t="e">
        <f t="shared" si="10"/>
        <v>#VALUE!</v>
      </c>
    </row>
    <row r="17" spans="1:23" ht="15" customHeight="1">
      <c r="A17" s="118" t="s">
        <v>60</v>
      </c>
      <c r="B17" s="156"/>
      <c r="C17" s="4"/>
      <c r="D17" s="4"/>
      <c r="E17" s="4"/>
      <c r="F17" s="4"/>
      <c r="G17" s="4"/>
      <c r="H17" s="4"/>
      <c r="I17" s="4"/>
      <c r="J17" s="2"/>
      <c r="K17" s="3"/>
      <c r="L17" s="3"/>
      <c r="M17" s="3"/>
      <c r="N17" s="3"/>
      <c r="O17" s="3"/>
      <c r="P17" s="3"/>
      <c r="Q17" s="3"/>
      <c r="R17" s="3"/>
      <c r="S17" s="121"/>
      <c r="T17" s="121"/>
      <c r="U17" s="121"/>
      <c r="V17" s="129"/>
      <c r="W17" s="116"/>
    </row>
    <row r="18" spans="1:23" s="7" customFormat="1" ht="15" customHeight="1">
      <c r="A18" s="118"/>
      <c r="B18" s="157"/>
      <c r="C18" s="12"/>
      <c r="D18" s="12"/>
      <c r="E18" s="12"/>
      <c r="F18" s="12"/>
      <c r="G18" s="12"/>
      <c r="H18" s="12"/>
      <c r="I18" s="12"/>
      <c r="J18" s="6"/>
      <c r="K18" s="5"/>
      <c r="L18" s="5"/>
      <c r="M18" s="5"/>
      <c r="N18" s="5"/>
      <c r="O18" s="5"/>
      <c r="P18" s="5"/>
      <c r="Q18" s="5"/>
      <c r="R18" s="5"/>
      <c r="S18" s="122"/>
      <c r="T18" s="122"/>
      <c r="U18" s="122"/>
      <c r="V18" s="130"/>
      <c r="W18" s="117"/>
    </row>
    <row r="19" spans="1:23" ht="15" customHeight="1">
      <c r="A19" s="118" t="s">
        <v>61</v>
      </c>
      <c r="B19" s="154"/>
      <c r="C19" s="3"/>
      <c r="D19" s="3"/>
      <c r="E19" s="3"/>
      <c r="F19" s="3"/>
      <c r="G19" s="3"/>
      <c r="H19" s="3"/>
      <c r="I19" s="3"/>
      <c r="J19" s="3"/>
      <c r="K19" s="2"/>
      <c r="L19" s="3"/>
      <c r="M19" s="3"/>
      <c r="N19" s="3"/>
      <c r="O19" s="3"/>
      <c r="P19" s="3"/>
      <c r="Q19" s="3"/>
      <c r="R19" s="3"/>
      <c r="S19" s="121"/>
      <c r="T19" s="121"/>
      <c r="U19" s="121"/>
      <c r="V19" s="129"/>
      <c r="W19" s="116"/>
    </row>
    <row r="20" spans="1:23" s="7" customFormat="1" ht="15" customHeight="1">
      <c r="A20" s="118"/>
      <c r="B20" s="15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  <c r="S20" s="122"/>
      <c r="T20" s="122"/>
      <c r="U20" s="122"/>
      <c r="V20" s="130"/>
      <c r="W20" s="117"/>
    </row>
    <row r="21" spans="1:23" ht="15" customHeight="1">
      <c r="A21" s="118" t="s">
        <v>62</v>
      </c>
      <c r="B21" s="154"/>
      <c r="C21" s="3"/>
      <c r="D21" s="3"/>
      <c r="E21" s="3"/>
      <c r="F21" s="3"/>
      <c r="G21" s="3"/>
      <c r="H21" s="3"/>
      <c r="I21" s="3"/>
      <c r="J21" s="3"/>
      <c r="K21" s="3"/>
      <c r="L21" s="2"/>
      <c r="M21" s="3"/>
      <c r="N21" s="3"/>
      <c r="O21" s="3"/>
      <c r="P21" s="3"/>
      <c r="Q21" s="3"/>
      <c r="R21" s="3"/>
      <c r="S21" s="121"/>
      <c r="T21" s="121"/>
      <c r="U21" s="121"/>
      <c r="V21" s="129"/>
      <c r="W21" s="116"/>
    </row>
    <row r="22" spans="1:23" s="7" customFormat="1" ht="15" customHeight="1">
      <c r="A22" s="118"/>
      <c r="B22" s="155"/>
      <c r="C22" s="5"/>
      <c r="D22" s="5"/>
      <c r="E22" s="5"/>
      <c r="F22" s="5"/>
      <c r="G22" s="5"/>
      <c r="H22" s="5"/>
      <c r="I22" s="5"/>
      <c r="J22" s="5"/>
      <c r="K22" s="5"/>
      <c r="L22" s="6"/>
      <c r="M22" s="5"/>
      <c r="N22" s="5"/>
      <c r="O22" s="5"/>
      <c r="P22" s="5"/>
      <c r="Q22" s="5"/>
      <c r="R22" s="5"/>
      <c r="S22" s="122"/>
      <c r="T22" s="122"/>
      <c r="U22" s="122"/>
      <c r="V22" s="130"/>
      <c r="W22" s="117"/>
    </row>
    <row r="23" spans="1:23" ht="15" customHeight="1">
      <c r="A23" s="118" t="s">
        <v>63</v>
      </c>
      <c r="B23" s="154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3" s="7" customFormat="1" ht="15" customHeight="1">
      <c r="A24" s="118"/>
      <c r="B24" s="15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22"/>
      <c r="T24" s="122"/>
      <c r="U24" s="122"/>
      <c r="V24" s="130"/>
      <c r="W24" s="117"/>
    </row>
    <row r="25" spans="1:23" ht="15" customHeight="1">
      <c r="A25" s="118" t="s">
        <v>64</v>
      </c>
      <c r="B25" s="15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3" s="7" customFormat="1" ht="15" customHeight="1">
      <c r="A26" s="118"/>
      <c r="B26" s="15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22"/>
      <c r="T26" s="122"/>
      <c r="U26" s="122"/>
      <c r="V26" s="130"/>
      <c r="W26" s="117"/>
    </row>
    <row r="27" spans="1:23" ht="15" customHeight="1">
      <c r="A27" s="118" t="s">
        <v>65</v>
      </c>
      <c r="B27" s="1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3" s="7" customFormat="1" ht="15" customHeight="1">
      <c r="A28" s="118"/>
      <c r="B28" s="1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22"/>
      <c r="T28" s="122"/>
      <c r="U28" s="122"/>
      <c r="V28" s="130"/>
      <c r="W28" s="117"/>
    </row>
    <row r="29" spans="1:23" ht="15" customHeight="1">
      <c r="A29" s="118" t="s">
        <v>66</v>
      </c>
      <c r="B29" s="119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21"/>
      <c r="T29" s="121"/>
      <c r="U29" s="121"/>
      <c r="V29" s="129"/>
      <c r="W29" s="116"/>
    </row>
    <row r="30" spans="1:23" s="7" customFormat="1" ht="15" customHeight="1">
      <c r="A30" s="118"/>
      <c r="B30" s="120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22"/>
      <c r="T30" s="122"/>
      <c r="U30" s="122"/>
      <c r="V30" s="130"/>
      <c r="W30" s="117"/>
    </row>
    <row r="31" spans="1:23" ht="15" customHeight="1">
      <c r="A31" s="118" t="s">
        <v>67</v>
      </c>
      <c r="B31" s="11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21"/>
      <c r="T31" s="121"/>
      <c r="U31" s="121"/>
      <c r="V31" s="129"/>
      <c r="W31" s="116"/>
    </row>
    <row r="32" spans="1:23" s="7" customFormat="1" ht="15" customHeight="1">
      <c r="A32" s="118"/>
      <c r="B32" s="12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5" customHeight="1">
      <c r="A33" s="118" t="s">
        <v>68</v>
      </c>
      <c r="B33" s="1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5" customHeight="1">
      <c r="A34" s="118"/>
      <c r="B34" s="1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:W4"/>
    <mergeCell ref="A5:A6"/>
    <mergeCell ref="B7:B8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3:B4"/>
    <mergeCell ref="W7:W8"/>
    <mergeCell ref="B13:B14"/>
    <mergeCell ref="S15:S16"/>
    <mergeCell ref="T15:T16"/>
    <mergeCell ref="U15:U16"/>
    <mergeCell ref="V15:V16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B11:B12"/>
    <mergeCell ref="W15:W16"/>
    <mergeCell ref="A9:A10"/>
    <mergeCell ref="B5:B6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B9:B10"/>
    <mergeCell ref="A17:A18"/>
    <mergeCell ref="B15:B16"/>
    <mergeCell ref="S17:S18"/>
    <mergeCell ref="T17:T18"/>
    <mergeCell ref="U17:U18"/>
    <mergeCell ref="V17:V18"/>
    <mergeCell ref="W17:W18"/>
    <mergeCell ref="A15:A16"/>
    <mergeCell ref="B17:B18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>
      <selection activeCell="B3" sqref="B3:B4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118</v>
      </c>
      <c r="R1" t="s">
        <v>23</v>
      </c>
      <c r="W1" t="s">
        <v>71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75" t="s">
        <v>51</v>
      </c>
      <c r="T2" s="75" t="s">
        <v>18</v>
      </c>
      <c r="U2" s="75" t="s">
        <v>21</v>
      </c>
      <c r="V2" s="75" t="s">
        <v>19</v>
      </c>
      <c r="W2" s="75" t="s">
        <v>20</v>
      </c>
    </row>
    <row r="3" spans="1:23" ht="15" customHeight="1">
      <c r="A3" s="118" t="s">
        <v>53</v>
      </c>
      <c r="B3" s="125" t="s">
        <v>129</v>
      </c>
      <c r="C3" s="2"/>
      <c r="D3" s="4" t="s">
        <v>133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3"/>
      <c r="O3" s="3"/>
      <c r="P3" s="3"/>
      <c r="Q3" s="4"/>
      <c r="R3" s="3"/>
      <c r="S3" s="121">
        <f>COUNTA(C4:R4)</f>
        <v>10</v>
      </c>
      <c r="T3" s="121">
        <f>SUM(C4:R4)</f>
        <v>20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20-1</v>
      </c>
      <c r="V3" s="123" t="s">
        <v>101</v>
      </c>
      <c r="W3" s="116">
        <f t="shared" ref="W3:W24" si="0">LEFT(U3,SEARCH("-",U3)-1)/RIGHT(U3,LEN(U3)-SEARCH("-",U3))</f>
        <v>20</v>
      </c>
    </row>
    <row r="4" spans="1:23" s="7" customFormat="1" ht="15" customHeight="1">
      <c r="A4" s="118"/>
      <c r="B4" s="126"/>
      <c r="C4" s="6"/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2</v>
      </c>
      <c r="J4" s="12">
        <v>2</v>
      </c>
      <c r="K4" s="12">
        <v>2</v>
      </c>
      <c r="L4" s="12">
        <v>2</v>
      </c>
      <c r="M4" s="12">
        <v>2</v>
      </c>
      <c r="N4" s="5"/>
      <c r="O4" s="5"/>
      <c r="P4" s="5"/>
      <c r="Q4" s="12"/>
      <c r="R4" s="5"/>
      <c r="S4" s="122"/>
      <c r="T4" s="122"/>
      <c r="U4" s="122"/>
      <c r="V4" s="124"/>
      <c r="W4" s="117" t="e">
        <f t="shared" si="0"/>
        <v>#VALUE!</v>
      </c>
    </row>
    <row r="5" spans="1:23" ht="15" customHeight="1">
      <c r="A5" s="118" t="s">
        <v>54</v>
      </c>
      <c r="B5" s="125" t="s">
        <v>94</v>
      </c>
      <c r="C5" s="4" t="s">
        <v>134</v>
      </c>
      <c r="D5" s="2"/>
      <c r="E5" s="4" t="s">
        <v>132</v>
      </c>
      <c r="F5" s="4" t="s">
        <v>132</v>
      </c>
      <c r="G5" s="4" t="s">
        <v>132</v>
      </c>
      <c r="H5" s="4" t="s">
        <v>132</v>
      </c>
      <c r="I5" s="4" t="s">
        <v>132</v>
      </c>
      <c r="J5" s="4" t="s">
        <v>132</v>
      </c>
      <c r="K5" s="4" t="s">
        <v>132</v>
      </c>
      <c r="L5" s="4" t="s">
        <v>132</v>
      </c>
      <c r="M5" s="4" t="s">
        <v>132</v>
      </c>
      <c r="N5" s="3"/>
      <c r="O5" s="3"/>
      <c r="P5" s="3"/>
      <c r="Q5" s="4"/>
      <c r="R5" s="3"/>
      <c r="S5" s="121">
        <f t="shared" ref="S5" si="1">COUNTA(C6:R6)</f>
        <v>10</v>
      </c>
      <c r="T5" s="121">
        <f>SUM(C6:R6)</f>
        <v>19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19-2</v>
      </c>
      <c r="V5" s="123" t="s">
        <v>26</v>
      </c>
      <c r="W5" s="116">
        <f t="shared" si="0"/>
        <v>9.5</v>
      </c>
    </row>
    <row r="6" spans="1:23" s="7" customFormat="1" ht="15" customHeight="1">
      <c r="A6" s="118"/>
      <c r="B6" s="126"/>
      <c r="C6" s="12">
        <v>1</v>
      </c>
      <c r="D6" s="6"/>
      <c r="E6" s="12">
        <v>2</v>
      </c>
      <c r="F6" s="12">
        <v>2</v>
      </c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5"/>
      <c r="O6" s="5"/>
      <c r="P6" s="5"/>
      <c r="Q6" s="12"/>
      <c r="R6" s="5"/>
      <c r="S6" s="122"/>
      <c r="T6" s="122"/>
      <c r="U6" s="122"/>
      <c r="V6" s="124"/>
      <c r="W6" s="117" t="e">
        <f t="shared" si="0"/>
        <v>#VALUE!</v>
      </c>
    </row>
    <row r="7" spans="1:23" ht="15" customHeight="1">
      <c r="A7" s="118" t="s">
        <v>55</v>
      </c>
      <c r="B7" s="125" t="s">
        <v>89</v>
      </c>
      <c r="C7" s="4" t="s">
        <v>131</v>
      </c>
      <c r="D7" s="4" t="s">
        <v>131</v>
      </c>
      <c r="E7" s="2"/>
      <c r="F7" s="4" t="s">
        <v>132</v>
      </c>
      <c r="G7" s="4" t="s">
        <v>132</v>
      </c>
      <c r="H7" s="4" t="s">
        <v>132</v>
      </c>
      <c r="I7" s="4" t="s">
        <v>132</v>
      </c>
      <c r="J7" s="4" t="s">
        <v>132</v>
      </c>
      <c r="K7" s="4" t="s">
        <v>132</v>
      </c>
      <c r="L7" s="4" t="s">
        <v>132</v>
      </c>
      <c r="M7" s="4" t="s">
        <v>132</v>
      </c>
      <c r="N7" s="3"/>
      <c r="O7" s="3"/>
      <c r="P7" s="3"/>
      <c r="Q7" s="4"/>
      <c r="R7" s="3"/>
      <c r="S7" s="121">
        <f t="shared" ref="S7" si="3">COUNTA(C8:R8)</f>
        <v>10</v>
      </c>
      <c r="T7" s="121">
        <f>SUM(C8:R8)</f>
        <v>18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16-4</v>
      </c>
      <c r="V7" s="123" t="s">
        <v>102</v>
      </c>
      <c r="W7" s="116">
        <f t="shared" si="0"/>
        <v>4</v>
      </c>
    </row>
    <row r="8" spans="1:23" s="7" customFormat="1" ht="15" customHeight="1">
      <c r="A8" s="118"/>
      <c r="B8" s="126"/>
      <c r="C8" s="12">
        <v>1</v>
      </c>
      <c r="D8" s="12">
        <v>1</v>
      </c>
      <c r="E8" s="6"/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2</v>
      </c>
      <c r="N8" s="5"/>
      <c r="O8" s="5"/>
      <c r="P8" s="5"/>
      <c r="Q8" s="12"/>
      <c r="R8" s="5"/>
      <c r="S8" s="122"/>
      <c r="T8" s="122"/>
      <c r="U8" s="122"/>
      <c r="V8" s="124"/>
      <c r="W8" s="117" t="e">
        <f t="shared" si="0"/>
        <v>#VALUE!</v>
      </c>
    </row>
    <row r="9" spans="1:23" ht="15" customHeight="1">
      <c r="A9" s="118" t="s">
        <v>56</v>
      </c>
      <c r="B9" s="125" t="s">
        <v>156</v>
      </c>
      <c r="C9" s="4" t="s">
        <v>131</v>
      </c>
      <c r="D9" s="4" t="s">
        <v>131</v>
      </c>
      <c r="E9" s="4" t="s">
        <v>131</v>
      </c>
      <c r="F9" s="2"/>
      <c r="G9" s="4" t="s">
        <v>132</v>
      </c>
      <c r="H9" s="4" t="s">
        <v>132</v>
      </c>
      <c r="I9" s="4" t="s">
        <v>132</v>
      </c>
      <c r="J9" s="4" t="s">
        <v>132</v>
      </c>
      <c r="K9" s="4" t="s">
        <v>132</v>
      </c>
      <c r="L9" s="4" t="s">
        <v>131</v>
      </c>
      <c r="M9" s="4" t="s">
        <v>131</v>
      </c>
      <c r="N9" s="3"/>
      <c r="O9" s="3"/>
      <c r="P9" s="3"/>
      <c r="Q9" s="3"/>
      <c r="R9" s="3"/>
      <c r="S9" s="121">
        <f t="shared" ref="S9" si="5">COUNTA(C10:R10)</f>
        <v>10</v>
      </c>
      <c r="T9" s="121">
        <f>SUM(C10:R10)</f>
        <v>10</v>
      </c>
      <c r="U9" s="121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10-10</v>
      </c>
      <c r="V9" s="123" t="s">
        <v>140</v>
      </c>
      <c r="W9" s="116">
        <f t="shared" si="0"/>
        <v>1</v>
      </c>
    </row>
    <row r="10" spans="1:23" s="7" customFormat="1" ht="15" customHeight="1">
      <c r="A10" s="118"/>
      <c r="B10" s="126"/>
      <c r="C10" s="12">
        <v>0</v>
      </c>
      <c r="D10" s="12">
        <v>0</v>
      </c>
      <c r="E10" s="12">
        <v>0</v>
      </c>
      <c r="F10" s="6"/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0</v>
      </c>
      <c r="M10" s="12">
        <v>0</v>
      </c>
      <c r="N10" s="5"/>
      <c r="O10" s="5"/>
      <c r="P10" s="5"/>
      <c r="Q10" s="5"/>
      <c r="R10" s="5"/>
      <c r="S10" s="122"/>
      <c r="T10" s="122"/>
      <c r="U10" s="122"/>
      <c r="V10" s="124"/>
      <c r="W10" s="117" t="e">
        <f t="shared" si="0"/>
        <v>#VALUE!</v>
      </c>
    </row>
    <row r="11" spans="1:23" ht="15" customHeight="1">
      <c r="A11" s="118" t="s">
        <v>57</v>
      </c>
      <c r="B11" s="125" t="s">
        <v>157</v>
      </c>
      <c r="C11" s="4" t="s">
        <v>131</v>
      </c>
      <c r="D11" s="4" t="s">
        <v>131</v>
      </c>
      <c r="E11" s="4" t="s">
        <v>131</v>
      </c>
      <c r="F11" s="4" t="s">
        <v>131</v>
      </c>
      <c r="G11" s="2"/>
      <c r="H11" s="4" t="s">
        <v>132</v>
      </c>
      <c r="I11" s="4" t="s">
        <v>131</v>
      </c>
      <c r="J11" s="4" t="s">
        <v>133</v>
      </c>
      <c r="K11" s="4" t="s">
        <v>131</v>
      </c>
      <c r="L11" s="4" t="s">
        <v>132</v>
      </c>
      <c r="M11" s="4" t="s">
        <v>131</v>
      </c>
      <c r="N11" s="3"/>
      <c r="O11" s="3"/>
      <c r="P11" s="3"/>
      <c r="Q11" s="3"/>
      <c r="R11" s="3"/>
      <c r="S11" s="121">
        <f t="shared" ref="S11" si="7">COUNTA(C12:R12)</f>
        <v>10</v>
      </c>
      <c r="T11" s="121">
        <f>SUM(C12:R12)</f>
        <v>8</v>
      </c>
      <c r="U11" s="121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6-15</v>
      </c>
      <c r="V11" s="123" t="s">
        <v>139</v>
      </c>
      <c r="W11" s="116">
        <f t="shared" si="0"/>
        <v>0.4</v>
      </c>
    </row>
    <row r="12" spans="1:23" s="7" customFormat="1" ht="15" customHeight="1">
      <c r="A12" s="118"/>
      <c r="B12" s="126"/>
      <c r="C12" s="12">
        <v>0</v>
      </c>
      <c r="D12" s="12">
        <v>0</v>
      </c>
      <c r="E12" s="12">
        <v>0</v>
      </c>
      <c r="F12" s="12">
        <v>1</v>
      </c>
      <c r="G12" s="6"/>
      <c r="H12" s="12">
        <v>2</v>
      </c>
      <c r="I12" s="12">
        <v>1</v>
      </c>
      <c r="J12" s="12">
        <v>2</v>
      </c>
      <c r="K12" s="12">
        <v>0</v>
      </c>
      <c r="L12" s="12">
        <v>2</v>
      </c>
      <c r="M12" s="12">
        <v>0</v>
      </c>
      <c r="N12" s="5"/>
      <c r="O12" s="5"/>
      <c r="P12" s="5"/>
      <c r="Q12" s="5"/>
      <c r="R12" s="5"/>
      <c r="S12" s="122"/>
      <c r="T12" s="122"/>
      <c r="U12" s="122"/>
      <c r="V12" s="124"/>
      <c r="W12" s="117" t="e">
        <f t="shared" si="0"/>
        <v>#VALUE!</v>
      </c>
    </row>
    <row r="13" spans="1:23" ht="15" customHeight="1">
      <c r="A13" s="118" t="s">
        <v>58</v>
      </c>
      <c r="B13" s="125" t="s">
        <v>158</v>
      </c>
      <c r="C13" s="4" t="s">
        <v>131</v>
      </c>
      <c r="D13" s="4" t="s">
        <v>131</v>
      </c>
      <c r="E13" s="4" t="s">
        <v>131</v>
      </c>
      <c r="F13" s="4" t="s">
        <v>131</v>
      </c>
      <c r="G13" s="4" t="s">
        <v>131</v>
      </c>
      <c r="H13" s="2"/>
      <c r="I13" s="4" t="s">
        <v>131</v>
      </c>
      <c r="J13" s="4" t="s">
        <v>131</v>
      </c>
      <c r="K13" s="4" t="s">
        <v>132</v>
      </c>
      <c r="L13" s="4" t="s">
        <v>132</v>
      </c>
      <c r="M13" s="4" t="s">
        <v>131</v>
      </c>
      <c r="N13" s="3"/>
      <c r="O13" s="3"/>
      <c r="P13" s="3"/>
      <c r="Q13" s="3"/>
      <c r="R13" s="3"/>
      <c r="S13" s="121">
        <f t="shared" ref="S13" si="9">COUNTA(C14:R14)</f>
        <v>10</v>
      </c>
      <c r="T13" s="121">
        <f>SUM(C14:R14)</f>
        <v>12</v>
      </c>
      <c r="U13" s="121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4-16</v>
      </c>
      <c r="V13" s="123" t="s">
        <v>141</v>
      </c>
      <c r="W13" s="116">
        <f t="shared" si="0"/>
        <v>0.25</v>
      </c>
    </row>
    <row r="14" spans="1:23" s="7" customFormat="1" ht="15" customHeight="1">
      <c r="A14" s="118"/>
      <c r="B14" s="126"/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6"/>
      <c r="I14" s="12">
        <v>1</v>
      </c>
      <c r="J14" s="12">
        <v>1</v>
      </c>
      <c r="K14" s="12">
        <v>2</v>
      </c>
      <c r="L14" s="12">
        <v>2</v>
      </c>
      <c r="M14" s="12">
        <v>1</v>
      </c>
      <c r="N14" s="5"/>
      <c r="O14" s="5"/>
      <c r="P14" s="5"/>
      <c r="Q14" s="5"/>
      <c r="R14" s="5"/>
      <c r="S14" s="122"/>
      <c r="T14" s="122"/>
      <c r="U14" s="122"/>
      <c r="V14" s="124"/>
      <c r="W14" s="117" t="e">
        <f t="shared" si="0"/>
        <v>#VALUE!</v>
      </c>
    </row>
    <row r="15" spans="1:23" ht="15" customHeight="1">
      <c r="A15" s="118" t="s">
        <v>59</v>
      </c>
      <c r="B15" s="125" t="s">
        <v>159</v>
      </c>
      <c r="C15" s="4" t="s">
        <v>131</v>
      </c>
      <c r="D15" s="4" t="s">
        <v>131</v>
      </c>
      <c r="E15" s="4" t="s">
        <v>131</v>
      </c>
      <c r="F15" s="4" t="s">
        <v>131</v>
      </c>
      <c r="G15" s="4" t="s">
        <v>132</v>
      </c>
      <c r="H15" s="4" t="s">
        <v>132</v>
      </c>
      <c r="I15" s="2"/>
      <c r="J15" s="4" t="s">
        <v>133</v>
      </c>
      <c r="K15" s="4" t="s">
        <v>132</v>
      </c>
      <c r="L15" s="4" t="s">
        <v>132</v>
      </c>
      <c r="M15" s="4" t="s">
        <v>132</v>
      </c>
      <c r="N15" s="3"/>
      <c r="O15" s="3"/>
      <c r="P15" s="3"/>
      <c r="Q15" s="3"/>
      <c r="R15" s="3"/>
      <c r="S15" s="121">
        <f t="shared" ref="S15" si="11">COUNTA(C16:R16)</f>
        <v>10</v>
      </c>
      <c r="T15" s="121">
        <f>SUM(C16:R16)</f>
        <v>16</v>
      </c>
      <c r="U15" s="121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12-9</v>
      </c>
      <c r="V15" s="123" t="s">
        <v>144</v>
      </c>
      <c r="W15" s="116">
        <f t="shared" si="0"/>
        <v>1.3333333333333333</v>
      </c>
    </row>
    <row r="16" spans="1:23" s="7" customFormat="1" ht="15" customHeight="1">
      <c r="A16" s="118"/>
      <c r="B16" s="126"/>
      <c r="C16" s="12">
        <v>1</v>
      </c>
      <c r="D16" s="12">
        <v>1</v>
      </c>
      <c r="E16" s="12">
        <v>1</v>
      </c>
      <c r="F16" s="12">
        <v>1</v>
      </c>
      <c r="G16" s="12">
        <v>2</v>
      </c>
      <c r="H16" s="12">
        <v>2</v>
      </c>
      <c r="I16" s="6"/>
      <c r="J16" s="12">
        <v>2</v>
      </c>
      <c r="K16" s="12">
        <v>2</v>
      </c>
      <c r="L16" s="12">
        <v>2</v>
      </c>
      <c r="M16" s="12">
        <v>2</v>
      </c>
      <c r="N16" s="5"/>
      <c r="O16" s="5"/>
      <c r="P16" s="5"/>
      <c r="Q16" s="5"/>
      <c r="R16" s="5"/>
      <c r="S16" s="122"/>
      <c r="T16" s="122"/>
      <c r="U16" s="122"/>
      <c r="V16" s="124"/>
      <c r="W16" s="117" t="e">
        <f t="shared" si="0"/>
        <v>#VALUE!</v>
      </c>
    </row>
    <row r="17" spans="1:23" ht="15" customHeight="1">
      <c r="A17" s="118" t="s">
        <v>60</v>
      </c>
      <c r="B17" s="125" t="s">
        <v>160</v>
      </c>
      <c r="C17" s="4" t="s">
        <v>131</v>
      </c>
      <c r="D17" s="4" t="s">
        <v>131</v>
      </c>
      <c r="E17" s="4" t="s">
        <v>131</v>
      </c>
      <c r="F17" s="4" t="s">
        <v>131</v>
      </c>
      <c r="G17" s="4" t="s">
        <v>134</v>
      </c>
      <c r="H17" s="4" t="s">
        <v>132</v>
      </c>
      <c r="I17" s="4" t="s">
        <v>134</v>
      </c>
      <c r="J17" s="2"/>
      <c r="K17" s="4" t="s">
        <v>132</v>
      </c>
      <c r="L17" s="4" t="s">
        <v>132</v>
      </c>
      <c r="M17" s="4" t="s">
        <v>131</v>
      </c>
      <c r="N17" s="3"/>
      <c r="O17" s="3"/>
      <c r="P17" s="3"/>
      <c r="Q17" s="3"/>
      <c r="R17" s="3"/>
      <c r="S17" s="121">
        <f t="shared" ref="S17" si="13">COUNTA(C18:R18)</f>
        <v>10</v>
      </c>
      <c r="T17" s="121">
        <f>SUM(C18:R18)</f>
        <v>13</v>
      </c>
      <c r="U17" s="121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8-14</v>
      </c>
      <c r="V17" s="123" t="s">
        <v>143</v>
      </c>
      <c r="W17" s="116">
        <f t="shared" si="0"/>
        <v>0.5714285714285714</v>
      </c>
    </row>
    <row r="18" spans="1:23" s="7" customFormat="1" ht="15" customHeight="1">
      <c r="A18" s="118"/>
      <c r="B18" s="126"/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2</v>
      </c>
      <c r="I18" s="12">
        <v>1</v>
      </c>
      <c r="J18" s="6"/>
      <c r="K18" s="12">
        <v>2</v>
      </c>
      <c r="L18" s="12">
        <v>2</v>
      </c>
      <c r="M18" s="12">
        <v>1</v>
      </c>
      <c r="N18" s="5"/>
      <c r="O18" s="5"/>
      <c r="P18" s="5"/>
      <c r="Q18" s="5"/>
      <c r="R18" s="5"/>
      <c r="S18" s="122"/>
      <c r="T18" s="122"/>
      <c r="U18" s="122"/>
      <c r="V18" s="124"/>
      <c r="W18" s="117" t="e">
        <f t="shared" si="0"/>
        <v>#VALUE!</v>
      </c>
    </row>
    <row r="19" spans="1:23" ht="15" customHeight="1">
      <c r="A19" s="118" t="s">
        <v>61</v>
      </c>
      <c r="B19" s="125" t="s">
        <v>123</v>
      </c>
      <c r="C19" s="4" t="s">
        <v>131</v>
      </c>
      <c r="D19" s="4" t="s">
        <v>131</v>
      </c>
      <c r="E19" s="4" t="s">
        <v>131</v>
      </c>
      <c r="F19" s="4" t="s">
        <v>131</v>
      </c>
      <c r="G19" s="4" t="s">
        <v>131</v>
      </c>
      <c r="H19" s="4" t="s">
        <v>131</v>
      </c>
      <c r="I19" s="4" t="s">
        <v>131</v>
      </c>
      <c r="J19" s="4" t="s">
        <v>131</v>
      </c>
      <c r="K19" s="2"/>
      <c r="L19" s="4" t="s">
        <v>132</v>
      </c>
      <c r="M19" s="4" t="s">
        <v>131</v>
      </c>
      <c r="N19" s="3"/>
      <c r="O19" s="3"/>
      <c r="P19" s="3"/>
      <c r="Q19" s="3"/>
      <c r="R19" s="3"/>
      <c r="S19" s="121">
        <f t="shared" ref="S19" si="15">COUNTA(C20:R20)</f>
        <v>10</v>
      </c>
      <c r="T19" s="121">
        <f t="shared" ref="T19" si="16">SUM(C20:R20)</f>
        <v>7</v>
      </c>
      <c r="U19" s="121" t="str">
        <f t="shared" ref="U19" si="1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2-18</v>
      </c>
      <c r="V19" s="123" t="s">
        <v>138</v>
      </c>
      <c r="W19" s="116">
        <f t="shared" si="0"/>
        <v>0.1111111111111111</v>
      </c>
    </row>
    <row r="20" spans="1:23" s="7" customFormat="1" ht="15" customHeight="1">
      <c r="A20" s="118"/>
      <c r="B20" s="126"/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6"/>
      <c r="L20" s="12">
        <v>2</v>
      </c>
      <c r="M20" s="12">
        <v>1</v>
      </c>
      <c r="N20" s="5"/>
      <c r="O20" s="5"/>
      <c r="P20" s="5"/>
      <c r="Q20" s="5"/>
      <c r="R20" s="5"/>
      <c r="S20" s="122"/>
      <c r="T20" s="122"/>
      <c r="U20" s="122"/>
      <c r="V20" s="124"/>
      <c r="W20" s="117" t="e">
        <f t="shared" si="0"/>
        <v>#VALUE!</v>
      </c>
    </row>
    <row r="21" spans="1:23" ht="15" customHeight="1">
      <c r="A21" s="118" t="s">
        <v>62</v>
      </c>
      <c r="B21" s="125" t="s">
        <v>135</v>
      </c>
      <c r="C21" s="4" t="s">
        <v>131</v>
      </c>
      <c r="D21" s="4" t="s">
        <v>131</v>
      </c>
      <c r="E21" s="4" t="s">
        <v>131</v>
      </c>
      <c r="F21" s="4" t="s">
        <v>131</v>
      </c>
      <c r="G21" s="4" t="s">
        <v>131</v>
      </c>
      <c r="H21" s="4" t="s">
        <v>131</v>
      </c>
      <c r="I21" s="4" t="s">
        <v>131</v>
      </c>
      <c r="J21" s="4" t="s">
        <v>131</v>
      </c>
      <c r="K21" s="4" t="s">
        <v>131</v>
      </c>
      <c r="L21" s="2"/>
      <c r="M21" s="4" t="s">
        <v>131</v>
      </c>
      <c r="N21" s="3"/>
      <c r="O21" s="3"/>
      <c r="P21" s="3"/>
      <c r="Q21" s="3"/>
      <c r="R21" s="3"/>
      <c r="S21" s="121">
        <f t="shared" ref="S21" si="18">COUNTA(C22:R22)</f>
        <v>10</v>
      </c>
      <c r="T21" s="121">
        <f t="shared" ref="T21" si="19">SUM(C22:R22)</f>
        <v>6</v>
      </c>
      <c r="U21" s="121" t="str">
        <f t="shared" ref="U21" si="2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0-20</v>
      </c>
      <c r="V21" s="123" t="s">
        <v>161</v>
      </c>
      <c r="W21" s="116">
        <f t="shared" si="0"/>
        <v>0</v>
      </c>
    </row>
    <row r="22" spans="1:23" s="7" customFormat="1" ht="15" customHeight="1">
      <c r="A22" s="118"/>
      <c r="B22" s="126"/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1</v>
      </c>
      <c r="L22" s="6"/>
      <c r="M22" s="12">
        <v>1</v>
      </c>
      <c r="N22" s="5"/>
      <c r="O22" s="5"/>
      <c r="P22" s="5"/>
      <c r="Q22" s="5"/>
      <c r="R22" s="5"/>
      <c r="S22" s="122"/>
      <c r="T22" s="122"/>
      <c r="U22" s="122"/>
      <c r="V22" s="124"/>
      <c r="W22" s="117" t="e">
        <f t="shared" si="0"/>
        <v>#VALUE!</v>
      </c>
    </row>
    <row r="23" spans="1:23" ht="15" customHeight="1">
      <c r="A23" s="118" t="s">
        <v>63</v>
      </c>
      <c r="B23" s="125" t="s">
        <v>125</v>
      </c>
      <c r="C23" s="4" t="s">
        <v>131</v>
      </c>
      <c r="D23" s="4" t="s">
        <v>131</v>
      </c>
      <c r="E23" s="4" t="s">
        <v>131</v>
      </c>
      <c r="F23" s="4" t="s">
        <v>132</v>
      </c>
      <c r="G23" s="4" t="s">
        <v>132</v>
      </c>
      <c r="H23" s="4" t="s">
        <v>132</v>
      </c>
      <c r="I23" s="4" t="s">
        <v>131</v>
      </c>
      <c r="J23" s="4" t="s">
        <v>132</v>
      </c>
      <c r="K23" s="4" t="s">
        <v>132</v>
      </c>
      <c r="L23" s="4" t="s">
        <v>132</v>
      </c>
      <c r="M23" s="2"/>
      <c r="N23" s="3"/>
      <c r="O23" s="3"/>
      <c r="P23" s="3"/>
      <c r="Q23" s="3"/>
      <c r="R23" s="3"/>
      <c r="S23" s="121">
        <f t="shared" ref="S23" si="21">COUNTA(C24:R24)</f>
        <v>10</v>
      </c>
      <c r="T23" s="121">
        <f t="shared" ref="T23" si="22">SUM(C24:R24)</f>
        <v>16</v>
      </c>
      <c r="U23" s="121" t="str">
        <f t="shared" ref="U23" si="23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12-8</v>
      </c>
      <c r="V23" s="123" t="s">
        <v>137</v>
      </c>
      <c r="W23" s="116">
        <f t="shared" si="0"/>
        <v>1.5</v>
      </c>
    </row>
    <row r="24" spans="1:23" s="7" customFormat="1" ht="15" customHeight="1">
      <c r="A24" s="118"/>
      <c r="B24" s="126"/>
      <c r="C24" s="12">
        <v>1</v>
      </c>
      <c r="D24" s="12">
        <v>1</v>
      </c>
      <c r="E24" s="12">
        <v>1</v>
      </c>
      <c r="F24" s="12">
        <v>2</v>
      </c>
      <c r="G24" s="12">
        <v>2</v>
      </c>
      <c r="H24" s="12">
        <v>2</v>
      </c>
      <c r="I24" s="12">
        <v>1</v>
      </c>
      <c r="J24" s="12">
        <v>2</v>
      </c>
      <c r="K24" s="12">
        <v>2</v>
      </c>
      <c r="L24" s="12">
        <v>2</v>
      </c>
      <c r="M24" s="6"/>
      <c r="N24" s="5"/>
      <c r="O24" s="5"/>
      <c r="P24" s="5"/>
      <c r="Q24" s="5"/>
      <c r="R24" s="5"/>
      <c r="S24" s="122"/>
      <c r="T24" s="122"/>
      <c r="U24" s="122"/>
      <c r="V24" s="124"/>
      <c r="W24" s="117" t="e">
        <f t="shared" si="0"/>
        <v>#VALUE!</v>
      </c>
    </row>
    <row r="25" spans="1:23" ht="15" customHeight="1">
      <c r="A25" s="118" t="s">
        <v>64</v>
      </c>
      <c r="B25" s="1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3" s="7" customFormat="1" ht="15" customHeight="1">
      <c r="A26" s="118"/>
      <c r="B26" s="1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22"/>
      <c r="T26" s="122"/>
      <c r="U26" s="122"/>
      <c r="V26" s="130"/>
      <c r="W26" s="117"/>
    </row>
    <row r="27" spans="1:23" ht="15" customHeight="1">
      <c r="A27" s="118" t="s">
        <v>65</v>
      </c>
      <c r="B27" s="1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3" s="7" customFormat="1" ht="15" customHeight="1">
      <c r="A28" s="118"/>
      <c r="B28" s="1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22"/>
      <c r="T28" s="122"/>
      <c r="U28" s="122"/>
      <c r="V28" s="130"/>
      <c r="W28" s="117"/>
    </row>
    <row r="29" spans="1:23" ht="15" customHeight="1">
      <c r="A29" s="118" t="s">
        <v>66</v>
      </c>
      <c r="B29" s="119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21"/>
      <c r="T29" s="121"/>
      <c r="U29" s="121"/>
      <c r="V29" s="129"/>
      <c r="W29" s="116"/>
    </row>
    <row r="30" spans="1:23" s="7" customFormat="1" ht="15" customHeight="1">
      <c r="A30" s="118"/>
      <c r="B30" s="120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22"/>
      <c r="T30" s="122"/>
      <c r="U30" s="122"/>
      <c r="V30" s="130"/>
      <c r="W30" s="117"/>
    </row>
    <row r="31" spans="1:23" ht="15" customHeight="1">
      <c r="A31" s="118" t="s">
        <v>67</v>
      </c>
      <c r="B31" s="11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21"/>
      <c r="T31" s="121"/>
      <c r="U31" s="121"/>
      <c r="V31" s="129"/>
      <c r="W31" s="116"/>
    </row>
    <row r="32" spans="1:23" s="7" customFormat="1" ht="15" customHeight="1">
      <c r="A32" s="118"/>
      <c r="B32" s="12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5" customHeight="1">
      <c r="A33" s="118" t="s">
        <v>68</v>
      </c>
      <c r="B33" s="1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5" customHeight="1">
      <c r="A34" s="118"/>
      <c r="B34" s="1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90" zoomScaleNormal="70" zoomScaleSheetLayoutView="90" workbookViewId="0">
      <selection activeCell="B3" sqref="B3"/>
    </sheetView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118</v>
      </c>
      <c r="R1" t="s">
        <v>112</v>
      </c>
      <c r="W1" t="s">
        <v>25</v>
      </c>
    </row>
    <row r="2" spans="1:23" ht="25.5" customHeight="1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70" t="s">
        <v>51</v>
      </c>
      <c r="T2" s="70" t="s">
        <v>18</v>
      </c>
      <c r="U2" s="70" t="s">
        <v>21</v>
      </c>
      <c r="V2" s="70" t="s">
        <v>19</v>
      </c>
      <c r="W2" s="70" t="s">
        <v>20</v>
      </c>
    </row>
    <row r="3" spans="1:23" ht="18" customHeight="1">
      <c r="A3" s="158" t="s">
        <v>0</v>
      </c>
      <c r="B3" s="60" t="s">
        <v>105</v>
      </c>
      <c r="C3" s="2"/>
      <c r="D3" s="3" t="s">
        <v>132</v>
      </c>
      <c r="E3" s="4" t="s">
        <v>132</v>
      </c>
      <c r="F3" s="3" t="s">
        <v>132</v>
      </c>
      <c r="G3" s="3" t="s">
        <v>133</v>
      </c>
      <c r="H3" s="3" t="s">
        <v>132</v>
      </c>
      <c r="I3" s="3" t="s">
        <v>132</v>
      </c>
      <c r="J3" s="3" t="s">
        <v>133</v>
      </c>
      <c r="K3" s="4"/>
      <c r="L3" s="3"/>
      <c r="M3" s="3"/>
      <c r="N3" s="3"/>
      <c r="O3" s="3"/>
      <c r="P3" s="3"/>
      <c r="Q3" s="3"/>
      <c r="R3" s="3"/>
      <c r="S3" s="121">
        <f>COUNTA(C4:R4)</f>
        <v>7</v>
      </c>
      <c r="T3" s="121">
        <f>SUM(C4:R4)</f>
        <v>14</v>
      </c>
      <c r="U3" s="121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14-2</v>
      </c>
      <c r="V3" s="129" t="s">
        <v>101</v>
      </c>
      <c r="W3" s="116">
        <f t="shared" ref="W3:W18" si="0">LEFT(U3,SEARCH("-",U3)-1)/RIGHT(U3,LEN(U3)-SEARCH("-",U3))</f>
        <v>7</v>
      </c>
    </row>
    <row r="4" spans="1:23" s="7" customFormat="1" ht="18" customHeight="1">
      <c r="A4" s="158"/>
      <c r="B4" s="60" t="s">
        <v>86</v>
      </c>
      <c r="C4" s="6"/>
      <c r="D4" s="5">
        <v>2</v>
      </c>
      <c r="E4" s="12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12"/>
      <c r="L4" s="5"/>
      <c r="M4" s="5"/>
      <c r="N4" s="5"/>
      <c r="O4" s="5"/>
      <c r="P4" s="5"/>
      <c r="Q4" s="5"/>
      <c r="R4" s="5"/>
      <c r="S4" s="122"/>
      <c r="T4" s="122"/>
      <c r="U4" s="122"/>
      <c r="V4" s="130"/>
      <c r="W4" s="117" t="e">
        <f t="shared" si="0"/>
        <v>#VALUE!</v>
      </c>
    </row>
    <row r="5" spans="1:23" ht="18" customHeight="1">
      <c r="A5" s="158" t="s">
        <v>1</v>
      </c>
      <c r="B5" s="60" t="s">
        <v>104</v>
      </c>
      <c r="C5" s="3" t="s">
        <v>131</v>
      </c>
      <c r="D5" s="2"/>
      <c r="E5" s="4" t="s">
        <v>132</v>
      </c>
      <c r="F5" s="3" t="s">
        <v>133</v>
      </c>
      <c r="G5" s="3" t="s">
        <v>132</v>
      </c>
      <c r="H5" s="3" t="s">
        <v>132</v>
      </c>
      <c r="I5" s="3" t="s">
        <v>132</v>
      </c>
      <c r="J5" s="4" t="s">
        <v>132</v>
      </c>
      <c r="K5" s="4"/>
      <c r="L5" s="3"/>
      <c r="M5" s="3"/>
      <c r="N5" s="3"/>
      <c r="O5" s="3"/>
      <c r="P5" s="3"/>
      <c r="Q5" s="3"/>
      <c r="R5" s="3"/>
      <c r="S5" s="121">
        <f t="shared" ref="S5" si="1">COUNTA(C6:R6)</f>
        <v>7</v>
      </c>
      <c r="T5" s="121">
        <f>SUM(C6:R6)</f>
        <v>13</v>
      </c>
      <c r="U5" s="121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12-3</v>
      </c>
      <c r="V5" s="129" t="s">
        <v>26</v>
      </c>
      <c r="W5" s="116">
        <f t="shared" si="0"/>
        <v>4</v>
      </c>
    </row>
    <row r="6" spans="1:23" s="7" customFormat="1" ht="18" customHeight="1">
      <c r="A6" s="158"/>
      <c r="B6" s="60" t="s">
        <v>78</v>
      </c>
      <c r="C6" s="5">
        <v>1</v>
      </c>
      <c r="D6" s="6"/>
      <c r="E6" s="12">
        <v>2</v>
      </c>
      <c r="F6" s="5">
        <v>2</v>
      </c>
      <c r="G6" s="5">
        <v>2</v>
      </c>
      <c r="H6" s="5">
        <v>2</v>
      </c>
      <c r="I6" s="5">
        <v>2</v>
      </c>
      <c r="J6" s="12">
        <v>2</v>
      </c>
      <c r="K6" s="12"/>
      <c r="L6" s="5"/>
      <c r="M6" s="5"/>
      <c r="N6" s="5"/>
      <c r="O6" s="5"/>
      <c r="P6" s="5"/>
      <c r="Q6" s="5"/>
      <c r="R6" s="5"/>
      <c r="S6" s="122"/>
      <c r="T6" s="122"/>
      <c r="U6" s="122"/>
      <c r="V6" s="130"/>
      <c r="W6" s="117" t="e">
        <f t="shared" si="0"/>
        <v>#VALUE!</v>
      </c>
    </row>
    <row r="7" spans="1:23" ht="18" customHeight="1">
      <c r="A7" s="158" t="s">
        <v>2</v>
      </c>
      <c r="B7" s="60" t="s">
        <v>79</v>
      </c>
      <c r="C7" s="4" t="s">
        <v>131</v>
      </c>
      <c r="D7" s="4" t="s">
        <v>131</v>
      </c>
      <c r="E7" s="2"/>
      <c r="F7" s="3" t="s">
        <v>132</v>
      </c>
      <c r="G7" s="3" t="s">
        <v>133</v>
      </c>
      <c r="H7" s="3" t="s">
        <v>133</v>
      </c>
      <c r="I7" s="3" t="s">
        <v>133</v>
      </c>
      <c r="J7" s="3" t="s">
        <v>132</v>
      </c>
      <c r="K7" s="4"/>
      <c r="L7" s="3"/>
      <c r="M7" s="3"/>
      <c r="N7" s="3"/>
      <c r="O7" s="3"/>
      <c r="P7" s="3"/>
      <c r="Q7" s="3"/>
      <c r="R7" s="3"/>
      <c r="S7" s="121">
        <f t="shared" ref="S7" si="3">COUNTA(C8:R8)</f>
        <v>7</v>
      </c>
      <c r="T7" s="121">
        <f>SUM(C8:R8)</f>
        <v>12</v>
      </c>
      <c r="U7" s="121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10-7</v>
      </c>
      <c r="V7" s="129" t="s">
        <v>102</v>
      </c>
      <c r="W7" s="116">
        <f t="shared" si="0"/>
        <v>1.4285714285714286</v>
      </c>
    </row>
    <row r="8" spans="1:23" s="7" customFormat="1" ht="18" customHeight="1">
      <c r="A8" s="158"/>
      <c r="B8" s="60" t="s">
        <v>110</v>
      </c>
      <c r="C8" s="12">
        <v>1</v>
      </c>
      <c r="D8" s="12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12"/>
      <c r="L8" s="5"/>
      <c r="M8" s="5"/>
      <c r="N8" s="5"/>
      <c r="O8" s="5"/>
      <c r="P8" s="5"/>
      <c r="Q8" s="5"/>
      <c r="R8" s="5"/>
      <c r="S8" s="122"/>
      <c r="T8" s="122"/>
      <c r="U8" s="122"/>
      <c r="V8" s="130"/>
      <c r="W8" s="117" t="e">
        <f t="shared" si="0"/>
        <v>#VALUE!</v>
      </c>
    </row>
    <row r="9" spans="1:23" s="78" customFormat="1" ht="18" customHeight="1">
      <c r="A9" s="159" t="s">
        <v>3</v>
      </c>
      <c r="B9" s="74" t="s">
        <v>83</v>
      </c>
      <c r="C9" s="76" t="s">
        <v>131</v>
      </c>
      <c r="D9" s="76" t="s">
        <v>134</v>
      </c>
      <c r="E9" s="76" t="s">
        <v>131</v>
      </c>
      <c r="F9" s="77"/>
      <c r="G9" s="76" t="s">
        <v>131</v>
      </c>
      <c r="H9" s="76" t="s">
        <v>131</v>
      </c>
      <c r="I9" s="76" t="s">
        <v>131</v>
      </c>
      <c r="J9" s="76" t="s">
        <v>132</v>
      </c>
      <c r="K9" s="83"/>
      <c r="L9" s="76"/>
      <c r="M9" s="76"/>
      <c r="N9" s="76"/>
      <c r="O9" s="76"/>
      <c r="P9" s="76"/>
      <c r="Q9" s="76"/>
      <c r="R9" s="76"/>
      <c r="S9" s="160">
        <f t="shared" ref="S9" si="5">COUNTA(C10:R10)</f>
        <v>7</v>
      </c>
      <c r="T9" s="160">
        <f>SUM(C10:R10)</f>
        <v>6</v>
      </c>
      <c r="U9" s="160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3-12</v>
      </c>
      <c r="V9" s="129" t="s">
        <v>140</v>
      </c>
      <c r="W9" s="148">
        <f t="shared" si="0"/>
        <v>0.25</v>
      </c>
    </row>
    <row r="10" spans="1:23" s="81" customFormat="1" ht="18" customHeight="1">
      <c r="A10" s="159"/>
      <c r="B10" s="74" t="s">
        <v>93</v>
      </c>
      <c r="C10" s="79">
        <v>0</v>
      </c>
      <c r="D10" s="79">
        <v>1</v>
      </c>
      <c r="E10" s="79">
        <v>1</v>
      </c>
      <c r="F10" s="80"/>
      <c r="G10" s="79">
        <v>1</v>
      </c>
      <c r="H10" s="79">
        <v>0</v>
      </c>
      <c r="I10" s="79">
        <v>1</v>
      </c>
      <c r="J10" s="79">
        <v>2</v>
      </c>
      <c r="K10" s="84"/>
      <c r="L10" s="79"/>
      <c r="M10" s="79"/>
      <c r="N10" s="79"/>
      <c r="O10" s="79"/>
      <c r="P10" s="79"/>
      <c r="Q10" s="79"/>
      <c r="R10" s="79"/>
      <c r="S10" s="161"/>
      <c r="T10" s="161"/>
      <c r="U10" s="161"/>
      <c r="V10" s="130"/>
      <c r="W10" s="149" t="e">
        <f t="shared" si="0"/>
        <v>#VALUE!</v>
      </c>
    </row>
    <row r="11" spans="1:23" ht="18" customHeight="1">
      <c r="A11" s="158" t="s">
        <v>4</v>
      </c>
      <c r="B11" s="60" t="s">
        <v>114</v>
      </c>
      <c r="C11" s="3" t="s">
        <v>134</v>
      </c>
      <c r="D11" s="3" t="s">
        <v>131</v>
      </c>
      <c r="E11" s="3" t="s">
        <v>134</v>
      </c>
      <c r="F11" s="3" t="s">
        <v>132</v>
      </c>
      <c r="G11" s="2"/>
      <c r="H11" s="4" t="s">
        <v>133</v>
      </c>
      <c r="I11" s="4" t="s">
        <v>133</v>
      </c>
      <c r="J11" s="3" t="s">
        <v>132</v>
      </c>
      <c r="K11" s="4"/>
      <c r="L11" s="3"/>
      <c r="M11" s="3"/>
      <c r="N11" s="3"/>
      <c r="O11" s="3"/>
      <c r="P11" s="3"/>
      <c r="Q11" s="3"/>
      <c r="R11" s="3"/>
      <c r="S11" s="121">
        <f t="shared" ref="S11" si="7">COUNTA(C12:R12)</f>
        <v>7</v>
      </c>
      <c r="T11" s="121">
        <f>SUM(C12:R12)</f>
        <v>11</v>
      </c>
      <c r="U11" s="121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10-8</v>
      </c>
      <c r="V11" s="129" t="s">
        <v>137</v>
      </c>
      <c r="W11" s="116">
        <f t="shared" si="0"/>
        <v>1.25</v>
      </c>
    </row>
    <row r="12" spans="1:23" s="7" customFormat="1" ht="18" customHeight="1">
      <c r="A12" s="158"/>
      <c r="B12" s="60" t="s">
        <v>76</v>
      </c>
      <c r="C12" s="5">
        <v>1</v>
      </c>
      <c r="D12" s="5">
        <v>1</v>
      </c>
      <c r="E12" s="5">
        <v>1</v>
      </c>
      <c r="F12" s="5">
        <v>2</v>
      </c>
      <c r="G12" s="6"/>
      <c r="H12" s="12">
        <v>2</v>
      </c>
      <c r="I12" s="12">
        <v>2</v>
      </c>
      <c r="J12" s="5">
        <v>2</v>
      </c>
      <c r="K12" s="12"/>
      <c r="L12" s="5"/>
      <c r="M12" s="5"/>
      <c r="N12" s="5"/>
      <c r="O12" s="5"/>
      <c r="P12" s="5"/>
      <c r="Q12" s="5"/>
      <c r="R12" s="5"/>
      <c r="S12" s="122"/>
      <c r="T12" s="122"/>
      <c r="U12" s="122"/>
      <c r="V12" s="130"/>
      <c r="W12" s="117" t="e">
        <f t="shared" si="0"/>
        <v>#VALUE!</v>
      </c>
    </row>
    <row r="13" spans="1:23" ht="18" customHeight="1">
      <c r="A13" s="158" t="s">
        <v>5</v>
      </c>
      <c r="B13" s="60" t="s">
        <v>73</v>
      </c>
      <c r="C13" s="3" t="s">
        <v>131</v>
      </c>
      <c r="D13" s="3" t="s">
        <v>131</v>
      </c>
      <c r="E13" s="3" t="s">
        <v>134</v>
      </c>
      <c r="F13" s="3" t="s">
        <v>132</v>
      </c>
      <c r="G13" s="4" t="s">
        <v>134</v>
      </c>
      <c r="H13" s="2"/>
      <c r="I13" s="3" t="s">
        <v>131</v>
      </c>
      <c r="J13" s="4" t="s">
        <v>134</v>
      </c>
      <c r="K13" s="4"/>
      <c r="L13" s="3"/>
      <c r="M13" s="3"/>
      <c r="N13" s="3"/>
      <c r="O13" s="3"/>
      <c r="P13" s="3"/>
      <c r="Q13" s="3"/>
      <c r="R13" s="3"/>
      <c r="S13" s="121">
        <f t="shared" ref="S13" si="9">COUNTA(C14:R14)</f>
        <v>7</v>
      </c>
      <c r="T13" s="121">
        <f>SUM(C14:R14)</f>
        <v>8</v>
      </c>
      <c r="U13" s="121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5-12</v>
      </c>
      <c r="V13" s="129" t="s">
        <v>143</v>
      </c>
      <c r="W13" s="116">
        <f t="shared" si="0"/>
        <v>0.41666666666666669</v>
      </c>
    </row>
    <row r="14" spans="1:23" s="7" customFormat="1" ht="18" customHeight="1">
      <c r="A14" s="158"/>
      <c r="B14" s="60" t="s">
        <v>80</v>
      </c>
      <c r="C14" s="5">
        <v>1</v>
      </c>
      <c r="D14" s="5">
        <v>1</v>
      </c>
      <c r="E14" s="5">
        <v>1</v>
      </c>
      <c r="F14" s="5">
        <v>2</v>
      </c>
      <c r="G14" s="12">
        <v>1</v>
      </c>
      <c r="H14" s="6"/>
      <c r="I14" s="5">
        <v>1</v>
      </c>
      <c r="J14" s="12">
        <v>1</v>
      </c>
      <c r="K14" s="12"/>
      <c r="L14" s="5"/>
      <c r="M14" s="5"/>
      <c r="N14" s="5"/>
      <c r="O14" s="5"/>
      <c r="P14" s="5"/>
      <c r="Q14" s="5"/>
      <c r="R14" s="5"/>
      <c r="S14" s="122"/>
      <c r="T14" s="122"/>
      <c r="U14" s="122"/>
      <c r="V14" s="130"/>
      <c r="W14" s="117" t="e">
        <f t="shared" si="0"/>
        <v>#VALUE!</v>
      </c>
    </row>
    <row r="15" spans="1:23" ht="18" customHeight="1">
      <c r="A15" s="158" t="s">
        <v>6</v>
      </c>
      <c r="B15" s="60" t="s">
        <v>98</v>
      </c>
      <c r="C15" s="3" t="s">
        <v>131</v>
      </c>
      <c r="D15" s="3" t="s">
        <v>131</v>
      </c>
      <c r="E15" s="3" t="s">
        <v>134</v>
      </c>
      <c r="F15" s="3" t="s">
        <v>132</v>
      </c>
      <c r="G15" s="4" t="s">
        <v>134</v>
      </c>
      <c r="H15" s="3" t="s">
        <v>132</v>
      </c>
      <c r="I15" s="2"/>
      <c r="J15" s="3" t="s">
        <v>132</v>
      </c>
      <c r="K15" s="4"/>
      <c r="L15" s="3"/>
      <c r="M15" s="3"/>
      <c r="N15" s="3"/>
      <c r="O15" s="3"/>
      <c r="P15" s="3"/>
      <c r="Q15" s="3"/>
      <c r="R15" s="3"/>
      <c r="S15" s="121">
        <f t="shared" ref="S15" si="11">COUNTA(C16:R16)</f>
        <v>7</v>
      </c>
      <c r="T15" s="121">
        <f>SUM(C16:R16)</f>
        <v>10</v>
      </c>
      <c r="U15" s="121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8-8</v>
      </c>
      <c r="V15" s="129" t="s">
        <v>144</v>
      </c>
      <c r="W15" s="116">
        <f t="shared" si="0"/>
        <v>1</v>
      </c>
    </row>
    <row r="16" spans="1:23" s="7" customFormat="1" ht="18" customHeight="1">
      <c r="A16" s="158"/>
      <c r="B16" s="60" t="s">
        <v>108</v>
      </c>
      <c r="C16" s="5">
        <v>1</v>
      </c>
      <c r="D16" s="5">
        <v>1</v>
      </c>
      <c r="E16" s="5">
        <v>1</v>
      </c>
      <c r="F16" s="5">
        <v>2</v>
      </c>
      <c r="G16" s="12">
        <v>1</v>
      </c>
      <c r="H16" s="5">
        <v>2</v>
      </c>
      <c r="I16" s="6"/>
      <c r="J16" s="5">
        <v>2</v>
      </c>
      <c r="K16" s="12"/>
      <c r="L16" s="5"/>
      <c r="M16" s="5"/>
      <c r="N16" s="5"/>
      <c r="O16" s="5"/>
      <c r="P16" s="5"/>
      <c r="Q16" s="5"/>
      <c r="R16" s="5"/>
      <c r="S16" s="122"/>
      <c r="T16" s="122"/>
      <c r="U16" s="122"/>
      <c r="V16" s="130"/>
      <c r="W16" s="117" t="e">
        <f t="shared" si="0"/>
        <v>#VALUE!</v>
      </c>
    </row>
    <row r="17" spans="1:26" ht="18" customHeight="1">
      <c r="A17" s="158" t="s">
        <v>7</v>
      </c>
      <c r="B17" s="60" t="s">
        <v>96</v>
      </c>
      <c r="C17" s="3" t="s">
        <v>134</v>
      </c>
      <c r="D17" s="4" t="s">
        <v>131</v>
      </c>
      <c r="E17" s="3" t="s">
        <v>131</v>
      </c>
      <c r="F17" s="3" t="s">
        <v>131</v>
      </c>
      <c r="G17" s="3" t="s">
        <v>131</v>
      </c>
      <c r="H17" s="4" t="s">
        <v>133</v>
      </c>
      <c r="I17" s="3" t="s">
        <v>131</v>
      </c>
      <c r="J17" s="2"/>
      <c r="K17" s="4"/>
      <c r="L17" s="4"/>
      <c r="M17" s="3"/>
      <c r="N17" s="3"/>
      <c r="O17" s="3"/>
      <c r="P17" s="3"/>
      <c r="Q17" s="3"/>
      <c r="R17" s="3"/>
      <c r="S17" s="121">
        <f t="shared" ref="S17" si="13">COUNTA(C18:R18)</f>
        <v>7</v>
      </c>
      <c r="T17" s="121">
        <f>SUM(C18:R18)</f>
        <v>8</v>
      </c>
      <c r="U17" s="121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3-13</v>
      </c>
      <c r="V17" s="129" t="s">
        <v>141</v>
      </c>
      <c r="W17" s="116">
        <f t="shared" si="0"/>
        <v>0.23076923076923078</v>
      </c>
      <c r="Z17" s="71"/>
    </row>
    <row r="18" spans="1:26" s="7" customFormat="1" ht="18" customHeight="1">
      <c r="A18" s="158"/>
      <c r="B18" s="60" t="s">
        <v>107</v>
      </c>
      <c r="C18" s="5">
        <v>1</v>
      </c>
      <c r="D18" s="12">
        <v>1</v>
      </c>
      <c r="E18" s="5">
        <v>1</v>
      </c>
      <c r="F18" s="5">
        <v>1</v>
      </c>
      <c r="G18" s="5">
        <v>1</v>
      </c>
      <c r="H18" s="12">
        <v>2</v>
      </c>
      <c r="I18" s="5">
        <v>1</v>
      </c>
      <c r="J18" s="6"/>
      <c r="K18" s="86"/>
      <c r="L18" s="72"/>
      <c r="M18" s="5"/>
      <c r="N18" s="5"/>
      <c r="O18" s="5"/>
      <c r="P18" s="5"/>
      <c r="Q18" s="5"/>
      <c r="R18" s="5"/>
      <c r="S18" s="122"/>
      <c r="T18" s="122"/>
      <c r="U18" s="122"/>
      <c r="V18" s="130"/>
      <c r="W18" s="117" t="e">
        <f t="shared" si="0"/>
        <v>#VALUE!</v>
      </c>
      <c r="Z18" s="71"/>
    </row>
    <row r="19" spans="1:26" ht="18" customHeight="1">
      <c r="A19" s="158" t="s">
        <v>8</v>
      </c>
      <c r="B19" s="87"/>
      <c r="C19" s="4"/>
      <c r="D19" s="4"/>
      <c r="E19" s="4"/>
      <c r="F19" s="4"/>
      <c r="G19" s="4"/>
      <c r="H19" s="4"/>
      <c r="I19" s="4"/>
      <c r="J19" s="4"/>
      <c r="K19" s="2"/>
      <c r="L19" s="3"/>
      <c r="M19" s="3"/>
      <c r="N19" s="3"/>
      <c r="O19" s="3"/>
      <c r="P19" s="3"/>
      <c r="Q19" s="3"/>
      <c r="R19" s="3"/>
      <c r="S19" s="121"/>
      <c r="T19" s="121"/>
      <c r="U19" s="121"/>
      <c r="V19" s="129"/>
      <c r="W19" s="116"/>
      <c r="Z19" s="71"/>
    </row>
    <row r="20" spans="1:26" s="7" customFormat="1" ht="18" customHeight="1">
      <c r="A20" s="158"/>
      <c r="B20" s="87"/>
      <c r="C20" s="12"/>
      <c r="D20" s="12"/>
      <c r="E20" s="12"/>
      <c r="F20" s="12"/>
      <c r="G20" s="12"/>
      <c r="H20" s="12"/>
      <c r="I20" s="12"/>
      <c r="J20" s="86"/>
      <c r="K20" s="6"/>
      <c r="L20" s="5"/>
      <c r="M20" s="5"/>
      <c r="N20" s="5"/>
      <c r="O20" s="5"/>
      <c r="P20" s="5"/>
      <c r="Q20" s="5"/>
      <c r="R20" s="5"/>
      <c r="S20" s="122"/>
      <c r="T20" s="122"/>
      <c r="U20" s="122"/>
      <c r="V20" s="130"/>
      <c r="W20" s="117"/>
      <c r="Z20" s="71"/>
    </row>
    <row r="21" spans="1:26" ht="18" customHeight="1">
      <c r="A21" s="158" t="s">
        <v>9</v>
      </c>
      <c r="B21" s="74"/>
      <c r="C21" s="3"/>
      <c r="D21" s="3"/>
      <c r="E21" s="3"/>
      <c r="F21" s="3"/>
      <c r="G21" s="3"/>
      <c r="H21" s="3"/>
      <c r="I21" s="3"/>
      <c r="J21" s="4"/>
      <c r="K21" s="3"/>
      <c r="L21" s="2"/>
      <c r="M21" s="3"/>
      <c r="N21" s="3"/>
      <c r="O21" s="3"/>
      <c r="P21" s="3"/>
      <c r="Q21" s="3"/>
      <c r="R21" s="3"/>
      <c r="S21" s="121"/>
      <c r="T21" s="121"/>
      <c r="U21" s="121"/>
      <c r="V21" s="129"/>
      <c r="W21" s="116"/>
      <c r="Z21" s="71"/>
    </row>
    <row r="22" spans="1:26" s="7" customFormat="1" ht="18" customHeight="1">
      <c r="A22" s="158"/>
      <c r="B22" s="74"/>
      <c r="C22" s="5"/>
      <c r="D22" s="5"/>
      <c r="E22" s="5"/>
      <c r="F22" s="5"/>
      <c r="G22" s="5"/>
      <c r="H22" s="5"/>
      <c r="I22" s="5"/>
      <c r="J22" s="72"/>
      <c r="K22" s="5"/>
      <c r="L22" s="6"/>
      <c r="M22" s="5"/>
      <c r="N22" s="5"/>
      <c r="O22" s="5"/>
      <c r="P22" s="5"/>
      <c r="Q22" s="5"/>
      <c r="R22" s="72"/>
      <c r="S22" s="122"/>
      <c r="T22" s="122"/>
      <c r="U22" s="122"/>
      <c r="V22" s="130"/>
      <c r="W22" s="117"/>
    </row>
    <row r="23" spans="1:26" ht="18" customHeight="1">
      <c r="A23" s="158" t="s">
        <v>10</v>
      </c>
      <c r="B23" s="66"/>
      <c r="C23" s="3"/>
      <c r="D23" s="3"/>
      <c r="E23" s="3"/>
      <c r="F23" s="3"/>
      <c r="G23" s="3"/>
      <c r="H23" s="3"/>
      <c r="I23" s="4"/>
      <c r="J23" s="4"/>
      <c r="K23" s="3"/>
      <c r="L23" s="4"/>
      <c r="M23" s="2"/>
      <c r="N23" s="3"/>
      <c r="O23" s="3"/>
      <c r="P23" s="3"/>
      <c r="Q23" s="3"/>
      <c r="R23" s="3"/>
      <c r="S23" s="121"/>
      <c r="T23" s="121"/>
      <c r="U23" s="121"/>
      <c r="V23" s="129"/>
      <c r="W23" s="116"/>
    </row>
    <row r="24" spans="1:26" s="7" customFormat="1" ht="18" customHeight="1">
      <c r="A24" s="158"/>
      <c r="B24" s="66"/>
      <c r="C24" s="5"/>
      <c r="D24" s="5"/>
      <c r="E24" s="5"/>
      <c r="F24" s="5"/>
      <c r="G24" s="5"/>
      <c r="H24" s="5"/>
      <c r="I24" s="72"/>
      <c r="J24" s="72"/>
      <c r="K24" s="5"/>
      <c r="L24" s="72"/>
      <c r="M24" s="6"/>
      <c r="N24" s="5"/>
      <c r="O24" s="5"/>
      <c r="P24" s="5"/>
      <c r="Q24" s="72"/>
      <c r="R24" s="72"/>
      <c r="S24" s="122"/>
      <c r="T24" s="122"/>
      <c r="U24" s="122"/>
      <c r="V24" s="130"/>
      <c r="W24" s="117"/>
    </row>
    <row r="25" spans="1:26" ht="18" customHeight="1">
      <c r="A25" s="158" t="s">
        <v>11</v>
      </c>
      <c r="B25" s="66"/>
      <c r="C25" s="3"/>
      <c r="D25" s="3"/>
      <c r="E25" s="3"/>
      <c r="F25" s="3"/>
      <c r="G25" s="3"/>
      <c r="H25" s="4"/>
      <c r="I25" s="4"/>
      <c r="J25" s="4"/>
      <c r="K25" s="3"/>
      <c r="L25" s="4"/>
      <c r="M25" s="4"/>
      <c r="N25" s="2"/>
      <c r="O25" s="3"/>
      <c r="P25" s="3"/>
      <c r="Q25" s="3"/>
      <c r="R25" s="3"/>
      <c r="S25" s="121"/>
      <c r="T25" s="121"/>
      <c r="U25" s="121"/>
      <c r="V25" s="129"/>
      <c r="W25" s="116"/>
    </row>
    <row r="26" spans="1:26" s="7" customFormat="1" ht="18" customHeight="1">
      <c r="A26" s="158"/>
      <c r="B26" s="66"/>
      <c r="C26" s="5"/>
      <c r="D26" s="5"/>
      <c r="E26" s="5"/>
      <c r="F26" s="5"/>
      <c r="G26" s="5"/>
      <c r="H26" s="72"/>
      <c r="I26" s="72"/>
      <c r="J26" s="72"/>
      <c r="K26" s="5"/>
      <c r="L26" s="72"/>
      <c r="M26" s="72"/>
      <c r="N26" s="6"/>
      <c r="O26" s="72"/>
      <c r="P26" s="72"/>
      <c r="Q26" s="72"/>
      <c r="R26" s="72"/>
      <c r="S26" s="122"/>
      <c r="T26" s="122"/>
      <c r="U26" s="122"/>
      <c r="V26" s="130"/>
      <c r="W26" s="117"/>
    </row>
    <row r="27" spans="1:26" ht="18" customHeight="1">
      <c r="A27" s="158" t="s">
        <v>12</v>
      </c>
      <c r="B27" s="66"/>
      <c r="C27" s="3"/>
      <c r="D27" s="3"/>
      <c r="E27" s="3"/>
      <c r="F27" s="3"/>
      <c r="G27" s="4"/>
      <c r="H27" s="4"/>
      <c r="I27" s="4"/>
      <c r="J27" s="4"/>
      <c r="K27" s="3"/>
      <c r="L27" s="4"/>
      <c r="M27" s="3"/>
      <c r="N27" s="3"/>
      <c r="O27" s="2"/>
      <c r="P27" s="3"/>
      <c r="Q27" s="3"/>
      <c r="R27" s="3"/>
      <c r="S27" s="121"/>
      <c r="T27" s="121"/>
      <c r="U27" s="121"/>
      <c r="V27" s="129"/>
      <c r="W27" s="116"/>
    </row>
    <row r="28" spans="1:26" s="7" customFormat="1" ht="18" customHeight="1">
      <c r="A28" s="158"/>
      <c r="B28" s="66"/>
      <c r="C28" s="5"/>
      <c r="D28" s="5"/>
      <c r="E28" s="5"/>
      <c r="F28" s="5"/>
      <c r="G28" s="72"/>
      <c r="H28" s="72"/>
      <c r="I28" s="72"/>
      <c r="J28" s="72"/>
      <c r="K28" s="5"/>
      <c r="L28" s="72"/>
      <c r="M28" s="72"/>
      <c r="N28" s="72"/>
      <c r="O28" s="6"/>
      <c r="P28" s="72"/>
      <c r="Q28" s="5"/>
      <c r="R28" s="72"/>
      <c r="S28" s="122"/>
      <c r="T28" s="122"/>
      <c r="U28" s="122"/>
      <c r="V28" s="130"/>
      <c r="W28" s="117"/>
    </row>
    <row r="29" spans="1:26" ht="18" customHeight="1">
      <c r="A29" s="158" t="s">
        <v>13</v>
      </c>
      <c r="B29" s="66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121"/>
      <c r="T29" s="121"/>
      <c r="U29" s="121"/>
      <c r="V29" s="129"/>
      <c r="W29" s="116"/>
    </row>
    <row r="30" spans="1:26" s="7" customFormat="1" ht="18" customHeight="1">
      <c r="A30" s="158"/>
      <c r="B30" s="66"/>
      <c r="C30" s="5"/>
      <c r="D30" s="5"/>
      <c r="E30" s="5"/>
      <c r="F30" s="5"/>
      <c r="G30" s="72"/>
      <c r="H30" s="72"/>
      <c r="I30" s="72"/>
      <c r="J30" s="72"/>
      <c r="K30" s="72"/>
      <c r="L30" s="72"/>
      <c r="M30" s="72"/>
      <c r="N30" s="72"/>
      <c r="O30" s="72"/>
      <c r="P30" s="6"/>
      <c r="Q30" s="5"/>
      <c r="R30" s="5"/>
      <c r="S30" s="122"/>
      <c r="T30" s="122"/>
      <c r="U30" s="122"/>
      <c r="V30" s="130"/>
      <c r="W30" s="117"/>
    </row>
    <row r="31" spans="1:26" ht="18" customHeight="1">
      <c r="A31" s="158" t="s">
        <v>14</v>
      </c>
      <c r="B31" s="66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3"/>
      <c r="P31" s="3"/>
      <c r="Q31" s="2"/>
      <c r="R31" s="3"/>
      <c r="S31" s="121"/>
      <c r="T31" s="121"/>
      <c r="U31" s="121"/>
      <c r="V31" s="129"/>
      <c r="W31" s="116"/>
    </row>
    <row r="32" spans="1:26" s="7" customFormat="1" ht="18" customHeight="1">
      <c r="A32" s="158"/>
      <c r="B32" s="66"/>
      <c r="C32" s="5"/>
      <c r="D32" s="5"/>
      <c r="E32" s="5"/>
      <c r="F32" s="5"/>
      <c r="G32" s="72"/>
      <c r="H32" s="72"/>
      <c r="I32" s="72"/>
      <c r="J32" s="72"/>
      <c r="K32" s="72"/>
      <c r="L32" s="72"/>
      <c r="M32" s="72"/>
      <c r="N32" s="72"/>
      <c r="O32" s="5"/>
      <c r="P32" s="5"/>
      <c r="Q32" s="6"/>
      <c r="R32" s="5"/>
      <c r="S32" s="122"/>
      <c r="T32" s="122"/>
      <c r="U32" s="122"/>
      <c r="V32" s="130"/>
      <c r="W32" s="117"/>
    </row>
    <row r="33" spans="1:23" ht="18" customHeight="1">
      <c r="A33" s="158" t="s">
        <v>15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21"/>
      <c r="T33" s="121"/>
      <c r="U33" s="121"/>
      <c r="V33" s="129"/>
      <c r="W33" s="116"/>
    </row>
    <row r="34" spans="1:23" s="7" customFormat="1" ht="18" customHeight="1">
      <c r="A34" s="158"/>
      <c r="B34" s="6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22"/>
      <c r="T34" s="122"/>
      <c r="U34" s="122"/>
      <c r="V34" s="130"/>
      <c r="W34" s="117"/>
    </row>
    <row r="36" spans="1:23" ht="18" customHeight="1">
      <c r="D36" t="s">
        <v>24</v>
      </c>
      <c r="J36" t="s">
        <v>45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Лист1</vt:lpstr>
      <vt:lpstr>СписокСудей</vt:lpstr>
      <vt:lpstr>СписокУчастников</vt:lpstr>
      <vt:lpstr>MS-I</vt:lpstr>
      <vt:lpstr>MS-II</vt:lpstr>
      <vt:lpstr>MS-III</vt:lpstr>
      <vt:lpstr>WS-I</vt:lpstr>
      <vt:lpstr>WS-II</vt:lpstr>
      <vt:lpstr>XD-I</vt:lpstr>
      <vt:lpstr>XD-II</vt:lpstr>
      <vt:lpstr>XD-III</vt:lpstr>
      <vt:lpstr>MD-I</vt:lpstr>
      <vt:lpstr>WD-I</vt:lpstr>
      <vt:lpstr>'MD-I'!Область_печати</vt:lpstr>
      <vt:lpstr>'MS-I'!Область_печати</vt:lpstr>
      <vt:lpstr>'MS-II'!Область_печати</vt:lpstr>
      <vt:lpstr>'MS-III'!Область_печати</vt:lpstr>
      <vt:lpstr>'WD-I'!Область_печати</vt:lpstr>
      <vt:lpstr>'WS-I'!Область_печати</vt:lpstr>
      <vt:lpstr>'WS-II'!Область_печати</vt:lpstr>
      <vt:lpstr>'XD-I'!Область_печати</vt:lpstr>
      <vt:lpstr>'XD-II'!Область_печати</vt:lpstr>
      <vt:lpstr>'XD-III'!Область_печати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2021-10-28T08:22:36Z</cp:lastPrinted>
  <dcterms:created xsi:type="dcterms:W3CDTF">2015-01-31T04:20:47Z</dcterms:created>
  <dcterms:modified xsi:type="dcterms:W3CDTF">2021-11-27T07:52:32Z</dcterms:modified>
</cp:coreProperties>
</file>