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5" yWindow="-240" windowWidth="12060" windowHeight="8205" tabRatio="921"/>
  </bookViews>
  <sheets>
    <sheet name="list" sheetId="92" r:id="rId1"/>
    <sheet name="group B" sheetId="94" r:id="rId2"/>
    <sheet name="group C" sheetId="91" r:id="rId3"/>
  </sheets>
  <definedNames>
    <definedName name="А" localSheetId="1">#REF!</definedName>
    <definedName name="А">#REF!</definedName>
    <definedName name="_xlnm.Print_Area" localSheetId="1">'group B'!$A$1:$I$50</definedName>
    <definedName name="_xlnm.Print_Area" localSheetId="2">'group C'!$A$1:$I$49</definedName>
    <definedName name="_xlnm.Print_Area" localSheetId="0">list!$A$1:$E$40</definedName>
  </definedNames>
  <calcPr calcId="125725"/>
  <customWorkbookViews>
    <customWorkbookView name="Tatiana - Личное представление" guid="{F809504A-1B3D-4948-A071-6AE5F7F97D89}" mergeInterval="0" personalView="1" xWindow="45" yWindow="29" windowWidth="648" windowHeight="808" tabRatio="921" activeSheetId="17"/>
    <customWorkbookView name="Admin - Личное представление" guid="{431ADE6F-9C87-431C-B4A0-B27D4A052270}" mergeInterval="0" personalView="1" maximized="1" windowWidth="1020" windowHeight="632" tabRatio="893" activeSheetId="9"/>
    <customWorkbookView name="Пантейлемонова Марина - Личное представление" guid="{BAECDCB9-3EEB-4217-B35B-1C8089F9B5BB}" mergeInterval="0" personalView="1" maximized="1" windowWidth="1020" windowHeight="577" tabRatio="921" activeSheetId="15"/>
  </customWorkbookViews>
</workbook>
</file>

<file path=xl/calcChain.xml><?xml version="1.0" encoding="utf-8"?>
<calcChain xmlns="http://schemas.openxmlformats.org/spreadsheetml/2006/main">
  <c r="B15" i="91"/>
  <c r="B44" s="1"/>
  <c r="C44" s="1"/>
  <c r="B15" i="94"/>
  <c r="B42" s="1"/>
  <c r="B46" s="1"/>
  <c r="B27"/>
  <c r="B41" s="1"/>
  <c r="B45" s="1"/>
  <c r="C45" s="1"/>
  <c r="B25"/>
  <c r="B43" s="1"/>
  <c r="C42" s="1"/>
  <c r="B13"/>
  <c r="B34" s="1"/>
  <c r="B38" s="1"/>
  <c r="B23"/>
  <c r="B35" s="1"/>
  <c r="C34" s="1"/>
  <c r="B21"/>
  <c r="B33" s="1"/>
  <c r="B37" s="1"/>
  <c r="C37" s="1"/>
  <c r="B11"/>
  <c r="B40" s="1"/>
  <c r="C40" s="1"/>
  <c r="E41" s="1"/>
  <c r="B9"/>
  <c r="B32" s="1"/>
  <c r="C32" s="1"/>
  <c r="E33" s="1"/>
  <c r="H27"/>
  <c r="H25"/>
  <c r="H23"/>
  <c r="H21"/>
  <c r="H15"/>
  <c r="H13"/>
  <c r="H11"/>
  <c r="H9"/>
  <c r="C5"/>
  <c r="C4"/>
  <c r="A2"/>
  <c r="H29" i="91"/>
  <c r="H15"/>
  <c r="H17"/>
  <c r="B29"/>
  <c r="B45" s="1"/>
  <c r="B17"/>
  <c r="B38" s="1"/>
  <c r="C38" s="1"/>
  <c r="C5"/>
  <c r="C4"/>
  <c r="A2"/>
  <c r="H27"/>
  <c r="B27"/>
  <c r="B39" s="1"/>
  <c r="B25"/>
  <c r="B42" s="1"/>
  <c r="B23"/>
  <c r="B36" s="1"/>
  <c r="C35" s="1"/>
  <c r="B21"/>
  <c r="B33" s="1"/>
  <c r="C32" s="1"/>
  <c r="B13"/>
  <c r="B41" s="1"/>
  <c r="C41" s="1"/>
  <c r="B11"/>
  <c r="B35" s="1"/>
  <c r="B9"/>
  <c r="B32" s="1"/>
  <c r="H25" l="1"/>
  <c r="H23"/>
  <c r="H21"/>
  <c r="H13"/>
  <c r="H11"/>
  <c r="H9"/>
</calcChain>
</file>

<file path=xl/sharedStrings.xml><?xml version="1.0" encoding="utf-8"?>
<sst xmlns="http://schemas.openxmlformats.org/spreadsheetml/2006/main" count="162" uniqueCount="126">
  <si>
    <t>(название турнира)</t>
  </si>
  <si>
    <t>Главный судья</t>
  </si>
  <si>
    <t>ТАБЛИЦА</t>
  </si>
  <si>
    <t>3-е место</t>
  </si>
  <si>
    <t>Категория</t>
  </si>
  <si>
    <t>Город</t>
  </si>
  <si>
    <t>Сроки проведения</t>
  </si>
  <si>
    <t>5-е место</t>
  </si>
  <si>
    <t>7-е место</t>
  </si>
  <si>
    <t>9-е место</t>
  </si>
  <si>
    <t>1-е место</t>
  </si>
  <si>
    <t xml:space="preserve"> Участники</t>
  </si>
  <si>
    <t>Кемерово</t>
  </si>
  <si>
    <t xml:space="preserve"> </t>
  </si>
  <si>
    <t>Название</t>
  </si>
  <si>
    <t>Дата</t>
  </si>
  <si>
    <t>Категория / группа</t>
  </si>
  <si>
    <t>М.В. Баканов</t>
  </si>
  <si>
    <t>Группа А</t>
  </si>
  <si>
    <t>№ п.п.</t>
  </si>
  <si>
    <t>Фамилия Имя</t>
  </si>
  <si>
    <t>О</t>
  </si>
  <si>
    <t>М</t>
  </si>
  <si>
    <t>Группа В</t>
  </si>
  <si>
    <t>Статус пары</t>
  </si>
  <si>
    <t>B</t>
  </si>
  <si>
    <t>С</t>
  </si>
  <si>
    <t>C</t>
  </si>
  <si>
    <t>21:9; 21:9</t>
  </si>
  <si>
    <t>21:18; 21:19</t>
  </si>
  <si>
    <t>21:15; 21:17</t>
  </si>
  <si>
    <t>Ларина В. - Баканов А.</t>
  </si>
  <si>
    <t>Солдатова Е. - Фурман Д.</t>
  </si>
  <si>
    <t>Рябчевский Г. - Напреев К.</t>
  </si>
  <si>
    <t>Куранцева А. - Кадошникова Д.</t>
  </si>
  <si>
    <t>Напреев К. - Смирнов Е.</t>
  </si>
  <si>
    <t>Петров Н. - Шевцук Д.</t>
  </si>
  <si>
    <t>Лукашевич М. - Ехлакова В.</t>
  </si>
  <si>
    <t>Титовская А. - Титовский Р.</t>
  </si>
  <si>
    <t>XIХ открытый городской турнир по бадминтону "BwB"</t>
  </si>
  <si>
    <t>Ратников С. - Коцарь Ю.</t>
  </si>
  <si>
    <t>Крывда С. - Жуков Е.</t>
  </si>
  <si>
    <t>Кольцов Е. - Черепанов А.</t>
  </si>
  <si>
    <t>Фефелов А. - Клинов В.</t>
  </si>
  <si>
    <t>Кирюхина К. - Князькина Д.</t>
  </si>
  <si>
    <t>Глуховченко С. - Ягунов А.</t>
  </si>
  <si>
    <t>Левкова Т. - Баканов М.</t>
  </si>
  <si>
    <t>21:6; 21:5</t>
  </si>
  <si>
    <t>5:21; 6:21</t>
  </si>
  <si>
    <t>21:9; 21:3</t>
  </si>
  <si>
    <t>9:21; 3:21</t>
  </si>
  <si>
    <t>21:6; 21:2</t>
  </si>
  <si>
    <t>6:21; 2:21</t>
  </si>
  <si>
    <t>21:12; 21:7</t>
  </si>
  <si>
    <t>12:21; 7:21</t>
  </si>
  <si>
    <t>6:21; 6:21</t>
  </si>
  <si>
    <t>21:6; 21:6</t>
  </si>
  <si>
    <t>21:3 21:7</t>
  </si>
  <si>
    <t>3:21; 7:21</t>
  </si>
  <si>
    <t>21:4; 21:14</t>
  </si>
  <si>
    <t>4:21; 16; 21</t>
  </si>
  <si>
    <t>21:4; 21:16</t>
  </si>
  <si>
    <t xml:space="preserve">18:21; 19:21 </t>
  </si>
  <si>
    <t>Клинова Е. - Михеева А.</t>
  </si>
  <si>
    <t>21:5; 21:7</t>
  </si>
  <si>
    <t>5:21; 7:21</t>
  </si>
  <si>
    <t>21:6; 21:4</t>
  </si>
  <si>
    <t>6:21; 4:21</t>
  </si>
  <si>
    <t>21:10; 21:14</t>
  </si>
  <si>
    <t>10:21; 14:21</t>
  </si>
  <si>
    <t>Рашевская М. - Гудалина Д.</t>
  </si>
  <si>
    <t>8:21; 5:21</t>
  </si>
  <si>
    <t>21:8; 21:5</t>
  </si>
  <si>
    <t>21:14; 21:16</t>
  </si>
  <si>
    <t>14:21; 16:21</t>
  </si>
  <si>
    <t>Паневина Е. - Буторина К.</t>
  </si>
  <si>
    <t>21:10; 21:11</t>
  </si>
  <si>
    <t>10:21; 11:21</t>
  </si>
  <si>
    <t>21:11; 21:7</t>
  </si>
  <si>
    <t>11:21; 7:21</t>
  </si>
  <si>
    <t>21:10; 21:18</t>
  </si>
  <si>
    <t>10:21; 18:21</t>
  </si>
  <si>
    <t>9:21; 9:21</t>
  </si>
  <si>
    <t>4:21; 14:21</t>
  </si>
  <si>
    <t>15; -17; 10</t>
  </si>
  <si>
    <t>-15; 17; -10</t>
  </si>
  <si>
    <t>21:17; 21:15</t>
  </si>
  <si>
    <t>17:21; 15:21</t>
  </si>
  <si>
    <t>21:3; 21:12</t>
  </si>
  <si>
    <t>3:21; 12:21</t>
  </si>
  <si>
    <t>21:8; 21:11</t>
  </si>
  <si>
    <t>8:21; 11:21</t>
  </si>
  <si>
    <t>12:21; 16:21</t>
  </si>
  <si>
    <t>21:12; 21:16</t>
  </si>
  <si>
    <t>21:12; 21:15</t>
  </si>
  <si>
    <t>12:21; 15:21</t>
  </si>
  <si>
    <t>21:7; 21:4</t>
  </si>
  <si>
    <t>7:21; 4:21</t>
  </si>
  <si>
    <t>21:7; 23:21</t>
  </si>
  <si>
    <t>7:21; 21:23</t>
  </si>
  <si>
    <t>21:10; 21:8</t>
  </si>
  <si>
    <t>10:21; 8:21</t>
  </si>
  <si>
    <t xml:space="preserve">21; -17; -17 </t>
  </si>
  <si>
    <t>-23; 17; 17</t>
  </si>
  <si>
    <t>21:12; 21:14</t>
  </si>
  <si>
    <t>21:16; 21:6</t>
  </si>
  <si>
    <t>21:13; 21:13</t>
  </si>
  <si>
    <t>21:9; 21:10</t>
  </si>
  <si>
    <t>9:21; 10:21</t>
  </si>
  <si>
    <t>21:19; 25:23</t>
  </si>
  <si>
    <t>19:21 23:25</t>
  </si>
  <si>
    <t>21:11; 21:14</t>
  </si>
  <si>
    <t>11:21; 14:21</t>
  </si>
  <si>
    <t>17;-15; 18</t>
  </si>
  <si>
    <t>-17; 15; -18</t>
  </si>
  <si>
    <t>21:15; 21:13</t>
  </si>
  <si>
    <t>21:12: 21:9</t>
  </si>
  <si>
    <t>18:21; 21:12; 21:14</t>
  </si>
  <si>
    <t>21:7; 21:15</t>
  </si>
  <si>
    <t>21:17; 21:18</t>
  </si>
  <si>
    <t>21:10; 21:9</t>
  </si>
  <si>
    <t>21:17; 21:9</t>
  </si>
  <si>
    <t>21:18; 12:21; 21:14</t>
  </si>
  <si>
    <t>21:19; 5:21; 21:18</t>
  </si>
  <si>
    <t>Главный секретарь</t>
  </si>
  <si>
    <t>Т.О. Левкова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</si>
</sst>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9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2"/>
      <color rgb="FFFF0000"/>
      <name val="Arial Cyr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92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7" fillId="0" borderId="0" xfId="1" applyFont="1" applyAlignment="1">
      <alignment wrapText="1"/>
    </xf>
    <xf numFmtId="0" fontId="1" fillId="0" borderId="0" xfId="1"/>
    <xf numFmtId="0" fontId="7" fillId="0" borderId="0" xfId="1" applyFont="1"/>
    <xf numFmtId="0" fontId="7" fillId="0" borderId="0" xfId="1" applyFont="1" applyAlignment="1">
      <alignment horizontal="left"/>
    </xf>
    <xf numFmtId="0" fontId="8" fillId="0" borderId="10" xfId="1" applyFont="1" applyBorder="1"/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4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8" fillId="0" borderId="12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17" xfId="1" applyFont="1" applyBorder="1" applyAlignment="1">
      <alignment horizontal="center"/>
    </xf>
    <xf numFmtId="0" fontId="11" fillId="0" borderId="18" xfId="1" applyFont="1" applyBorder="1"/>
    <xf numFmtId="0" fontId="9" fillId="0" borderId="0" xfId="2" applyFont="1" applyBorder="1"/>
    <xf numFmtId="0" fontId="8" fillId="0" borderId="19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10" fillId="0" borderId="21" xfId="2" applyFont="1" applyBorder="1" applyAlignment="1">
      <alignment vertical="top" wrapText="1"/>
    </xf>
    <xf numFmtId="0" fontId="10" fillId="0" borderId="10" xfId="2" applyFont="1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12" fillId="0" borderId="10" xfId="2" applyFont="1" applyBorder="1" applyAlignment="1">
      <alignment vertical="top" wrapText="1"/>
    </xf>
    <xf numFmtId="0" fontId="6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13" fillId="0" borderId="21" xfId="2" applyFont="1" applyBorder="1" applyAlignment="1">
      <alignment vertical="top" wrapText="1"/>
    </xf>
    <xf numFmtId="0" fontId="13" fillId="0" borderId="10" xfId="2" applyFont="1" applyBorder="1" applyAlignment="1">
      <alignment vertical="top" wrapText="1"/>
    </xf>
    <xf numFmtId="0" fontId="6" fillId="0" borderId="0" xfId="1" applyFont="1"/>
    <xf numFmtId="0" fontId="0" fillId="0" borderId="0" xfId="0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49" fontId="0" fillId="0" borderId="0" xfId="0" applyNumberFormat="1" applyBorder="1" applyAlignment="1">
      <alignment vertical="center"/>
    </xf>
    <xf numFmtId="0" fontId="7" fillId="0" borderId="0" xfId="1" applyFont="1" applyAlignment="1">
      <alignment horizontal="center" wrapText="1"/>
    </xf>
    <xf numFmtId="0" fontId="7" fillId="0" borderId="0" xfId="1" applyFont="1" applyAlignment="1">
      <alignment horizontal="center"/>
    </xf>
    <xf numFmtId="14" fontId="7" fillId="0" borderId="11" xfId="1" applyNumberFormat="1" applyFont="1" applyBorder="1" applyAlignment="1">
      <alignment horizontal="center"/>
    </xf>
    <xf numFmtId="0" fontId="7" fillId="0" borderId="13" xfId="1" applyFont="1" applyBorder="1" applyAlignment="1">
      <alignment horizontal="center" vertical="center" textRotation="90"/>
    </xf>
    <xf numFmtId="0" fontId="7" fillId="0" borderId="15" xfId="1" applyFont="1" applyBorder="1" applyAlignment="1">
      <alignment horizontal="center" vertical="center" textRotation="90"/>
    </xf>
    <xf numFmtId="0" fontId="7" fillId="0" borderId="16" xfId="1" applyFont="1" applyBorder="1" applyAlignment="1">
      <alignment horizontal="center" vertical="center" textRotation="90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0" fillId="0" borderId="9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view="pageBreakPreview" zoomScaleNormal="100" zoomScaleSheetLayoutView="100" workbookViewId="0"/>
  </sheetViews>
  <sheetFormatPr defaultRowHeight="12.75"/>
  <cols>
    <col min="1" max="1" width="11.7109375" style="9" customWidth="1"/>
    <col min="2" max="2" width="14.5703125" style="9" customWidth="1"/>
    <col min="3" max="3" width="13.42578125" style="9" customWidth="1"/>
    <col min="4" max="4" width="35.7109375" style="9" customWidth="1"/>
    <col min="5" max="16384" width="9.140625" style="9"/>
  </cols>
  <sheetData>
    <row r="1" spans="1:6" ht="33" customHeight="1">
      <c r="A1" s="7" t="s">
        <v>14</v>
      </c>
      <c r="B1" s="46" t="s">
        <v>39</v>
      </c>
      <c r="C1" s="46"/>
      <c r="D1" s="46"/>
      <c r="E1" s="8"/>
      <c r="F1" s="8"/>
    </row>
    <row r="2" spans="1:6" ht="15.75">
      <c r="A2" s="10" t="s">
        <v>5</v>
      </c>
      <c r="B2" s="47" t="s">
        <v>12</v>
      </c>
      <c r="C2" s="47"/>
      <c r="D2" s="47"/>
    </row>
    <row r="3" spans="1:6" ht="16.5" thickBot="1">
      <c r="A3" s="10" t="s">
        <v>15</v>
      </c>
      <c r="B3" s="48">
        <v>44297</v>
      </c>
      <c r="C3" s="48"/>
      <c r="D3" s="48"/>
    </row>
    <row r="4" spans="1:6" ht="32.25" customHeight="1" thickBot="1">
      <c r="B4" s="29" t="s">
        <v>16</v>
      </c>
      <c r="C4" s="30" t="s">
        <v>24</v>
      </c>
      <c r="D4" s="22" t="s">
        <v>11</v>
      </c>
    </row>
    <row r="5" spans="1:6" ht="15">
      <c r="B5" s="49" t="s">
        <v>25</v>
      </c>
      <c r="C5" s="23">
        <v>1</v>
      </c>
      <c r="D5" s="37" t="s">
        <v>46</v>
      </c>
    </row>
    <row r="6" spans="1:6" ht="15">
      <c r="B6" s="50"/>
      <c r="C6" s="24">
        <v>2</v>
      </c>
      <c r="D6" s="38" t="s">
        <v>40</v>
      </c>
    </row>
    <row r="7" spans="1:6" ht="15">
      <c r="B7" s="50"/>
      <c r="C7" s="24">
        <v>3</v>
      </c>
      <c r="D7" s="38" t="s">
        <v>45</v>
      </c>
    </row>
    <row r="8" spans="1:6" ht="15">
      <c r="B8" s="50"/>
      <c r="C8" s="24">
        <v>4</v>
      </c>
      <c r="D8" s="38" t="s">
        <v>41</v>
      </c>
    </row>
    <row r="9" spans="1:6" ht="15">
      <c r="B9" s="50"/>
      <c r="C9" s="24">
        <v>5</v>
      </c>
      <c r="D9" s="38" t="s">
        <v>42</v>
      </c>
    </row>
    <row r="10" spans="1:6" ht="15">
      <c r="B10" s="50"/>
      <c r="C10" s="24">
        <v>6</v>
      </c>
      <c r="D10" s="38" t="s">
        <v>43</v>
      </c>
    </row>
    <row r="11" spans="1:6" ht="15">
      <c r="B11" s="50"/>
      <c r="C11" s="24">
        <v>7</v>
      </c>
      <c r="D11" s="38" t="s">
        <v>44</v>
      </c>
    </row>
    <row r="12" spans="1:6" ht="15">
      <c r="B12" s="50"/>
      <c r="C12" s="24">
        <v>8</v>
      </c>
      <c r="D12" s="38" t="s">
        <v>63</v>
      </c>
    </row>
    <row r="13" spans="1:6" ht="15">
      <c r="B13" s="50"/>
      <c r="C13" s="25">
        <v>9</v>
      </c>
      <c r="D13" s="38"/>
    </row>
    <row r="14" spans="1:6" ht="15">
      <c r="B14" s="50"/>
      <c r="C14" s="25">
        <v>10</v>
      </c>
      <c r="D14" s="38"/>
    </row>
    <row r="15" spans="1:6" ht="15">
      <c r="B15" s="50"/>
      <c r="C15" s="25">
        <v>11</v>
      </c>
      <c r="D15" s="38"/>
    </row>
    <row r="16" spans="1:6" ht="15">
      <c r="B16" s="50"/>
      <c r="C16" s="25">
        <v>12</v>
      </c>
      <c r="D16" s="38"/>
    </row>
    <row r="17" spans="1:6" ht="15">
      <c r="B17" s="50"/>
      <c r="C17" s="25">
        <v>13</v>
      </c>
      <c r="D17" s="38"/>
    </row>
    <row r="18" spans="1:6" ht="15">
      <c r="B18" s="50"/>
      <c r="C18" s="25">
        <v>14</v>
      </c>
      <c r="D18" s="38"/>
    </row>
    <row r="19" spans="1:6" ht="15">
      <c r="B19" s="50"/>
      <c r="C19" s="25">
        <v>15</v>
      </c>
      <c r="D19" s="34"/>
    </row>
    <row r="20" spans="1:6" ht="16.5" thickBot="1">
      <c r="B20" s="51"/>
      <c r="C20" s="26">
        <v>16</v>
      </c>
      <c r="D20" s="27"/>
    </row>
    <row r="21" spans="1:6" ht="16.5" thickBot="1">
      <c r="A21" s="10"/>
      <c r="C21" s="10"/>
      <c r="D21" s="11"/>
      <c r="F21" s="28"/>
    </row>
    <row r="22" spans="1:6" ht="30.75" thickBot="1">
      <c r="B22" s="29" t="s">
        <v>16</v>
      </c>
      <c r="C22" s="30" t="s">
        <v>24</v>
      </c>
      <c r="D22" s="22" t="s">
        <v>11</v>
      </c>
      <c r="F22" s="28"/>
    </row>
    <row r="23" spans="1:6" ht="15">
      <c r="B23" s="49" t="s">
        <v>26</v>
      </c>
      <c r="C23" s="23">
        <v>1</v>
      </c>
      <c r="D23" s="31" t="s">
        <v>31</v>
      </c>
    </row>
    <row r="24" spans="1:6" ht="15">
      <c r="B24" s="50"/>
      <c r="C24" s="24">
        <v>2</v>
      </c>
      <c r="D24" s="32" t="s">
        <v>32</v>
      </c>
    </row>
    <row r="25" spans="1:6" ht="15">
      <c r="B25" s="50"/>
      <c r="C25" s="24">
        <v>3</v>
      </c>
      <c r="D25" s="32" t="s">
        <v>33</v>
      </c>
    </row>
    <row r="26" spans="1:6" ht="15">
      <c r="B26" s="50"/>
      <c r="C26" s="24">
        <v>4</v>
      </c>
      <c r="D26" s="32" t="s">
        <v>34</v>
      </c>
    </row>
    <row r="27" spans="1:6" ht="15">
      <c r="B27" s="50"/>
      <c r="C27" s="24">
        <v>5</v>
      </c>
      <c r="D27" s="32" t="s">
        <v>35</v>
      </c>
    </row>
    <row r="28" spans="1:6" ht="15">
      <c r="B28" s="50"/>
      <c r="C28" s="24">
        <v>6</v>
      </c>
      <c r="D28" s="32" t="s">
        <v>36</v>
      </c>
    </row>
    <row r="29" spans="1:6" ht="15">
      <c r="B29" s="50"/>
      <c r="C29" s="24">
        <v>7</v>
      </c>
      <c r="D29" s="32" t="s">
        <v>75</v>
      </c>
    </row>
    <row r="30" spans="1:6" ht="15">
      <c r="B30" s="50"/>
      <c r="C30" s="24">
        <v>8</v>
      </c>
      <c r="D30" s="32" t="s">
        <v>70</v>
      </c>
      <c r="F30" s="39"/>
    </row>
    <row r="31" spans="1:6" ht="15">
      <c r="B31" s="50"/>
      <c r="C31" s="25">
        <v>9</v>
      </c>
      <c r="D31" s="32" t="s">
        <v>38</v>
      </c>
    </row>
    <row r="32" spans="1:6" ht="15">
      <c r="B32" s="50"/>
      <c r="C32" s="25">
        <v>10</v>
      </c>
      <c r="D32" s="32" t="s">
        <v>37</v>
      </c>
    </row>
    <row r="33" spans="1:4" ht="15">
      <c r="B33" s="50"/>
      <c r="C33" s="25">
        <v>11</v>
      </c>
      <c r="D33" s="12"/>
    </row>
    <row r="34" spans="1:4" ht="15">
      <c r="B34" s="50"/>
      <c r="C34" s="25">
        <v>12</v>
      </c>
      <c r="D34" s="12"/>
    </row>
    <row r="35" spans="1:4" ht="15">
      <c r="B35" s="50"/>
      <c r="C35" s="25">
        <v>13</v>
      </c>
      <c r="D35" s="12"/>
    </row>
    <row r="36" spans="1:4" ht="15">
      <c r="B36" s="50"/>
      <c r="C36" s="25">
        <v>14</v>
      </c>
      <c r="D36" s="12"/>
    </row>
    <row r="37" spans="1:4" ht="15">
      <c r="B37" s="50"/>
      <c r="C37" s="25">
        <v>15</v>
      </c>
      <c r="D37" s="12"/>
    </row>
    <row r="38" spans="1:4" ht="16.5" thickBot="1">
      <c r="B38" s="51"/>
      <c r="C38" s="26">
        <v>16</v>
      </c>
      <c r="D38" s="27"/>
    </row>
    <row r="40" spans="1:4" ht="15.75">
      <c r="A40" s="10" t="s">
        <v>1</v>
      </c>
      <c r="C40" s="10"/>
      <c r="D40" s="11" t="s">
        <v>17</v>
      </c>
    </row>
  </sheetData>
  <mergeCells count="5">
    <mergeCell ref="B1:D1"/>
    <mergeCell ref="B2:D2"/>
    <mergeCell ref="B3:D3"/>
    <mergeCell ref="B5:B20"/>
    <mergeCell ref="B23:B38"/>
  </mergeCell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0"/>
  <sheetViews>
    <sheetView view="pageBreakPreview" zoomScale="85" zoomScaleNormal="100" zoomScaleSheetLayoutView="85" workbookViewId="0">
      <selection sqref="A1:I1"/>
    </sheetView>
  </sheetViews>
  <sheetFormatPr defaultRowHeight="12.75"/>
  <cols>
    <col min="1" max="1" width="4.28515625" customWidth="1"/>
    <col min="2" max="2" width="27.5703125" customWidth="1"/>
    <col min="3" max="9" width="9.7109375" customWidth="1"/>
  </cols>
  <sheetData>
    <row r="1" spans="1:9" ht="12.75" customHeight="1">
      <c r="A1" s="53" t="s">
        <v>2</v>
      </c>
      <c r="B1" s="53"/>
      <c r="C1" s="53"/>
      <c r="D1" s="53"/>
      <c r="E1" s="53"/>
      <c r="F1" s="53"/>
      <c r="G1" s="53"/>
      <c r="H1" s="53"/>
      <c r="I1" s="53"/>
    </row>
    <row r="2" spans="1:9" ht="30.75" customHeight="1">
      <c r="A2" s="54" t="str">
        <f>list!B1</f>
        <v>XIХ открытый городской турнир по бадминтону "BwB"</v>
      </c>
      <c r="B2" s="54"/>
      <c r="C2" s="54"/>
      <c r="D2" s="54"/>
      <c r="E2" s="54"/>
      <c r="F2" s="54"/>
      <c r="G2" s="54"/>
      <c r="H2" s="54"/>
      <c r="I2" s="54"/>
    </row>
    <row r="3" spans="1:9" ht="12.75" customHeight="1">
      <c r="A3" s="55" t="s">
        <v>0</v>
      </c>
      <c r="B3" s="55"/>
      <c r="C3" s="55"/>
      <c r="D3" s="55"/>
      <c r="E3" s="55"/>
      <c r="F3" s="55"/>
      <c r="G3" s="55"/>
      <c r="H3" s="55"/>
      <c r="I3" s="55"/>
    </row>
    <row r="4" spans="1:9" ht="12.75" customHeight="1">
      <c r="A4" s="2"/>
      <c r="B4" s="2" t="s">
        <v>5</v>
      </c>
      <c r="C4" s="56" t="str">
        <f>list!B2</f>
        <v>Кемерово</v>
      </c>
      <c r="D4" s="56"/>
      <c r="E4" s="2"/>
      <c r="F4" s="2"/>
      <c r="G4" s="2"/>
      <c r="H4" s="2"/>
      <c r="I4" s="2"/>
    </row>
    <row r="5" spans="1:9">
      <c r="A5" s="13"/>
      <c r="B5" s="4" t="s">
        <v>6</v>
      </c>
      <c r="C5" s="57">
        <f>list!B3</f>
        <v>44297</v>
      </c>
      <c r="D5" s="58"/>
      <c r="G5" s="2" t="s">
        <v>4</v>
      </c>
      <c r="H5" s="58" t="s">
        <v>25</v>
      </c>
      <c r="I5" s="58"/>
    </row>
    <row r="6" spans="1:9">
      <c r="A6" s="13"/>
      <c r="B6" s="4"/>
      <c r="C6" s="5"/>
      <c r="G6" s="2"/>
      <c r="H6" s="3"/>
      <c r="I6" s="3"/>
    </row>
    <row r="7" spans="1:9" ht="17.100000000000001" customHeight="1">
      <c r="B7" s="14" t="s">
        <v>18</v>
      </c>
    </row>
    <row r="8" spans="1:9" ht="27.75" customHeight="1">
      <c r="A8" s="36" t="s">
        <v>19</v>
      </c>
      <c r="B8" s="36" t="s">
        <v>20</v>
      </c>
      <c r="C8" s="36">
        <v>1</v>
      </c>
      <c r="D8" s="36">
        <v>2</v>
      </c>
      <c r="E8" s="36">
        <v>3</v>
      </c>
      <c r="F8" s="36">
        <v>4</v>
      </c>
      <c r="G8" s="36">
        <v>5</v>
      </c>
      <c r="H8" s="36" t="s">
        <v>21</v>
      </c>
      <c r="I8" s="36" t="s">
        <v>22</v>
      </c>
    </row>
    <row r="9" spans="1:9" ht="17.100000000000001" customHeight="1">
      <c r="A9" s="59">
        <v>1</v>
      </c>
      <c r="B9" s="61" t="str">
        <f>list!D5</f>
        <v>Левкова Т. - Баканов М.</v>
      </c>
      <c r="C9" s="63"/>
      <c r="D9" s="15" t="s">
        <v>88</v>
      </c>
      <c r="E9" s="16" t="s">
        <v>76</v>
      </c>
      <c r="F9" s="16" t="s">
        <v>56</v>
      </c>
      <c r="G9" s="16"/>
      <c r="H9" s="59">
        <f>SUM(C10:G10)</f>
        <v>6</v>
      </c>
      <c r="I9" s="59"/>
    </row>
    <row r="10" spans="1:9" ht="17.100000000000001" customHeight="1">
      <c r="A10" s="60"/>
      <c r="B10" s="62"/>
      <c r="C10" s="64"/>
      <c r="D10" s="42">
        <v>2</v>
      </c>
      <c r="E10" s="42">
        <v>2</v>
      </c>
      <c r="F10" s="42">
        <v>2</v>
      </c>
      <c r="G10" s="42"/>
      <c r="H10" s="60"/>
      <c r="I10" s="60"/>
    </row>
    <row r="11" spans="1:9" ht="17.100000000000001" customHeight="1">
      <c r="A11" s="59">
        <v>2</v>
      </c>
      <c r="B11" s="61" t="str">
        <f>list!D8</f>
        <v>Крывда С. - Жуков Е.</v>
      </c>
      <c r="C11" s="16" t="s">
        <v>89</v>
      </c>
      <c r="D11" s="63"/>
      <c r="E11" s="16" t="s">
        <v>62</v>
      </c>
      <c r="F11" s="16" t="s">
        <v>72</v>
      </c>
      <c r="G11" s="16"/>
      <c r="H11" s="59">
        <f>SUM(C12:G12)</f>
        <v>4</v>
      </c>
      <c r="I11" s="59"/>
    </row>
    <row r="12" spans="1:9" ht="17.100000000000001" customHeight="1">
      <c r="A12" s="60"/>
      <c r="B12" s="62"/>
      <c r="C12" s="42">
        <v>1</v>
      </c>
      <c r="D12" s="64"/>
      <c r="E12" s="42">
        <v>1</v>
      </c>
      <c r="F12" s="42">
        <v>2</v>
      </c>
      <c r="G12" s="42"/>
      <c r="H12" s="60"/>
      <c r="I12" s="60"/>
    </row>
    <row r="13" spans="1:9" ht="17.100000000000001" customHeight="1">
      <c r="A13" s="59">
        <v>3</v>
      </c>
      <c r="B13" s="61" t="str">
        <f>list!D9</f>
        <v>Кольцов Е. - Черепанов А.</v>
      </c>
      <c r="C13" s="16" t="s">
        <v>77</v>
      </c>
      <c r="D13" s="15" t="s">
        <v>29</v>
      </c>
      <c r="E13" s="63"/>
      <c r="F13" s="16" t="s">
        <v>90</v>
      </c>
      <c r="G13" s="16"/>
      <c r="H13" s="59">
        <f>SUM(C14:G14)</f>
        <v>5</v>
      </c>
      <c r="I13" s="59"/>
    </row>
    <row r="14" spans="1:9" ht="17.100000000000001" customHeight="1">
      <c r="A14" s="60"/>
      <c r="B14" s="62"/>
      <c r="C14" s="42">
        <v>1</v>
      </c>
      <c r="D14" s="42">
        <v>2</v>
      </c>
      <c r="E14" s="64"/>
      <c r="F14" s="42">
        <v>2</v>
      </c>
      <c r="G14" s="42"/>
      <c r="H14" s="60"/>
      <c r="I14" s="60"/>
    </row>
    <row r="15" spans="1:9" ht="17.100000000000001" customHeight="1">
      <c r="A15" s="59">
        <v>4</v>
      </c>
      <c r="B15" s="61" t="str">
        <f>list!D12</f>
        <v>Клинова Е. - Михеева А.</v>
      </c>
      <c r="C15" s="16" t="s">
        <v>55</v>
      </c>
      <c r="D15" s="43" t="s">
        <v>71</v>
      </c>
      <c r="E15" s="16" t="s">
        <v>91</v>
      </c>
      <c r="F15" s="63"/>
      <c r="G15" s="16"/>
      <c r="H15" s="59">
        <f t="shared" ref="H15" si="0">SUM(C16:G16)</f>
        <v>3</v>
      </c>
      <c r="I15" s="59"/>
    </row>
    <row r="16" spans="1:9" ht="17.100000000000001" customHeight="1">
      <c r="A16" s="60"/>
      <c r="B16" s="62"/>
      <c r="C16" s="42">
        <v>1</v>
      </c>
      <c r="D16" s="42">
        <v>1</v>
      </c>
      <c r="E16" s="42">
        <v>1</v>
      </c>
      <c r="F16" s="64"/>
      <c r="G16" s="42"/>
      <c r="H16" s="60"/>
      <c r="I16" s="60"/>
    </row>
    <row r="17" spans="1:9" ht="17.100000000000001" customHeight="1">
      <c r="A17" s="59">
        <v>5</v>
      </c>
      <c r="B17" s="67"/>
      <c r="C17" s="16"/>
      <c r="D17" s="16"/>
      <c r="E17" s="16"/>
      <c r="F17" s="16"/>
      <c r="G17" s="68"/>
      <c r="H17" s="59"/>
      <c r="I17" s="69"/>
    </row>
    <row r="18" spans="1:9" ht="17.100000000000001" customHeight="1">
      <c r="A18" s="60"/>
      <c r="B18" s="67"/>
      <c r="C18" s="42"/>
      <c r="D18" s="42"/>
      <c r="E18" s="42"/>
      <c r="F18" s="42"/>
      <c r="G18" s="68"/>
      <c r="H18" s="60"/>
      <c r="I18" s="69"/>
    </row>
    <row r="19" spans="1:9" ht="17.100000000000001" customHeight="1">
      <c r="B19" s="14" t="s">
        <v>23</v>
      </c>
    </row>
    <row r="20" spans="1:9" ht="25.5">
      <c r="A20" s="36" t="s">
        <v>19</v>
      </c>
      <c r="B20" s="36" t="s">
        <v>20</v>
      </c>
      <c r="C20" s="36">
        <v>1</v>
      </c>
      <c r="D20" s="36">
        <v>2</v>
      </c>
      <c r="E20" s="36">
        <v>3</v>
      </c>
      <c r="F20" s="36">
        <v>4</v>
      </c>
      <c r="G20" s="36">
        <v>5</v>
      </c>
      <c r="H20" s="36" t="s">
        <v>21</v>
      </c>
      <c r="I20" s="36" t="s">
        <v>22</v>
      </c>
    </row>
    <row r="21" spans="1:9" ht="17.100000000000001" customHeight="1">
      <c r="A21" s="59">
        <v>1</v>
      </c>
      <c r="B21" s="61" t="str">
        <f>list!D6</f>
        <v>Ратников С. - Коцарь Ю.</v>
      </c>
      <c r="C21" s="65"/>
      <c r="D21" s="15" t="s">
        <v>92</v>
      </c>
      <c r="E21" s="16" t="s">
        <v>78</v>
      </c>
      <c r="F21" s="15" t="s">
        <v>57</v>
      </c>
      <c r="G21" s="17"/>
      <c r="H21" s="59">
        <f>SUM(C22:G22)</f>
        <v>5</v>
      </c>
      <c r="I21" s="59"/>
    </row>
    <row r="22" spans="1:9" ht="17.100000000000001" customHeight="1">
      <c r="A22" s="60"/>
      <c r="B22" s="62"/>
      <c r="C22" s="66"/>
      <c r="D22" s="36">
        <v>1</v>
      </c>
      <c r="E22" s="36">
        <v>2</v>
      </c>
      <c r="F22" s="36">
        <v>2</v>
      </c>
      <c r="G22" s="36"/>
      <c r="H22" s="60"/>
      <c r="I22" s="60"/>
    </row>
    <row r="23" spans="1:9" ht="17.100000000000001" customHeight="1">
      <c r="A23" s="59">
        <v>2</v>
      </c>
      <c r="B23" s="61" t="str">
        <f>list!D7</f>
        <v>Глуховченко С. - Ягунов А.</v>
      </c>
      <c r="C23" s="16" t="s">
        <v>93</v>
      </c>
      <c r="D23" s="65"/>
      <c r="E23" s="16" t="s">
        <v>61</v>
      </c>
      <c r="F23" s="15" t="s">
        <v>80</v>
      </c>
      <c r="G23" s="17"/>
      <c r="H23" s="59">
        <f>SUM(C24:G24)</f>
        <v>6</v>
      </c>
      <c r="I23" s="59"/>
    </row>
    <row r="24" spans="1:9" ht="17.100000000000001" customHeight="1">
      <c r="A24" s="60"/>
      <c r="B24" s="62"/>
      <c r="C24" s="36">
        <v>2</v>
      </c>
      <c r="D24" s="66"/>
      <c r="E24" s="36">
        <v>2</v>
      </c>
      <c r="F24" s="36">
        <v>2</v>
      </c>
      <c r="G24" s="36"/>
      <c r="H24" s="60"/>
      <c r="I24" s="60"/>
    </row>
    <row r="25" spans="1:9" ht="17.100000000000001" customHeight="1">
      <c r="A25" s="59">
        <v>3</v>
      </c>
      <c r="B25" s="61" t="str">
        <f>list!D10</f>
        <v>Фефелов А. - Клинов В.</v>
      </c>
      <c r="C25" s="16" t="s">
        <v>79</v>
      </c>
      <c r="D25" s="15" t="s">
        <v>60</v>
      </c>
      <c r="E25" s="65"/>
      <c r="F25" s="15" t="s">
        <v>94</v>
      </c>
      <c r="G25" s="17"/>
      <c r="H25" s="59">
        <f>SUM(C26:G26)</f>
        <v>4</v>
      </c>
      <c r="I25" s="59"/>
    </row>
    <row r="26" spans="1:9" ht="17.100000000000001" customHeight="1">
      <c r="A26" s="60"/>
      <c r="B26" s="62"/>
      <c r="C26" s="36">
        <v>1</v>
      </c>
      <c r="D26" s="36">
        <v>1</v>
      </c>
      <c r="E26" s="66"/>
      <c r="F26" s="36">
        <v>2</v>
      </c>
      <c r="G26" s="36"/>
      <c r="H26" s="60"/>
      <c r="I26" s="60"/>
    </row>
    <row r="27" spans="1:9" ht="17.100000000000001" customHeight="1">
      <c r="A27" s="59">
        <v>4</v>
      </c>
      <c r="B27" s="61" t="str">
        <f>list!D11</f>
        <v>Кирюхина К. - Князькина Д.</v>
      </c>
      <c r="C27" s="33" t="s">
        <v>58</v>
      </c>
      <c r="D27" s="33" t="s">
        <v>81</v>
      </c>
      <c r="E27" s="33" t="s">
        <v>95</v>
      </c>
      <c r="F27" s="65"/>
      <c r="G27" s="17"/>
      <c r="H27" s="59">
        <f>SUM(C28:G28)</f>
        <v>3</v>
      </c>
      <c r="I27" s="70"/>
    </row>
    <row r="28" spans="1:9" ht="17.100000000000001" customHeight="1">
      <c r="A28" s="60"/>
      <c r="B28" s="62"/>
      <c r="C28" s="36">
        <v>1</v>
      </c>
      <c r="D28" s="36">
        <v>1</v>
      </c>
      <c r="E28" s="36">
        <v>1</v>
      </c>
      <c r="F28" s="66"/>
      <c r="G28" s="36"/>
      <c r="H28" s="60"/>
      <c r="I28" s="71"/>
    </row>
    <row r="29" spans="1:9" ht="17.100000000000001" customHeight="1">
      <c r="A29" s="59">
        <v>5</v>
      </c>
      <c r="B29" s="67"/>
      <c r="C29" s="17"/>
      <c r="D29" s="17"/>
      <c r="E29" s="17"/>
      <c r="F29" s="17"/>
      <c r="G29" s="72"/>
      <c r="H29" s="59"/>
      <c r="I29" s="69"/>
    </row>
    <row r="30" spans="1:9" ht="17.100000000000001" customHeight="1">
      <c r="A30" s="60"/>
      <c r="B30" s="67"/>
      <c r="C30" s="36"/>
      <c r="D30" s="36"/>
      <c r="E30" s="36"/>
      <c r="F30" s="36"/>
      <c r="G30" s="72"/>
      <c r="H30" s="60"/>
      <c r="I30" s="69"/>
    </row>
    <row r="31" spans="1:9" ht="17.100000000000001" customHeight="1"/>
    <row r="32" spans="1:9" ht="17.100000000000001" customHeight="1">
      <c r="B32" s="18" t="str">
        <f>B9</f>
        <v>Левкова Т. - Баканов М.</v>
      </c>
      <c r="C32" s="78" t="str">
        <f>B32</f>
        <v>Левкова Т. - Баканов М.</v>
      </c>
      <c r="D32" s="79"/>
      <c r="E32" s="40"/>
      <c r="F32" s="44"/>
    </row>
    <row r="33" spans="2:9" ht="17.100000000000001" customHeight="1">
      <c r="B33" s="18" t="str">
        <f>B21</f>
        <v>Ратников С. - Коцарь Ю.</v>
      </c>
      <c r="C33" s="76" t="s">
        <v>104</v>
      </c>
      <c r="D33" s="84"/>
      <c r="E33" s="73" t="str">
        <f>C32</f>
        <v>Левкова Т. - Баканов М.</v>
      </c>
      <c r="F33" s="74"/>
      <c r="G33" s="74"/>
      <c r="H33" s="75" t="s">
        <v>10</v>
      </c>
    </row>
    <row r="34" spans="2:9" ht="17.100000000000001" customHeight="1">
      <c r="B34" s="18" t="str">
        <f>B13</f>
        <v>Кольцов Е. - Черепанов А.</v>
      </c>
      <c r="C34" s="78" t="str">
        <f>B35</f>
        <v>Глуховченко С. - Ягунов А.</v>
      </c>
      <c r="D34" s="79"/>
      <c r="E34" s="82" t="s">
        <v>117</v>
      </c>
      <c r="F34" s="83"/>
      <c r="G34" s="83"/>
      <c r="H34" s="75"/>
    </row>
    <row r="35" spans="2:9" ht="17.100000000000001" customHeight="1">
      <c r="B35" s="18" t="str">
        <f>B23</f>
        <v>Глуховченко С. - Ягунов А.</v>
      </c>
      <c r="C35" s="76" t="s">
        <v>105</v>
      </c>
      <c r="D35" s="77"/>
      <c r="E35" s="45"/>
      <c r="F35" s="44"/>
    </row>
    <row r="36" spans="2:9" ht="17.100000000000001" customHeight="1"/>
    <row r="37" spans="2:9" ht="17.100000000000001" customHeight="1">
      <c r="B37" s="18" t="str">
        <f>B33</f>
        <v>Ратников С. - Коцарь Ю.</v>
      </c>
      <c r="C37" s="73" t="str">
        <f>B37</f>
        <v>Ратников С. - Коцарь Ю.</v>
      </c>
      <c r="D37" s="74"/>
      <c r="E37" s="74"/>
      <c r="F37" s="75" t="s">
        <v>3</v>
      </c>
    </row>
    <row r="38" spans="2:9" ht="17.100000000000001" customHeight="1">
      <c r="B38" s="18" t="str">
        <f>B34</f>
        <v>Кольцов Е. - Черепанов А.</v>
      </c>
      <c r="C38" s="76" t="s">
        <v>115</v>
      </c>
      <c r="D38" s="77"/>
      <c r="E38" s="77"/>
      <c r="F38" s="75"/>
    </row>
    <row r="39" spans="2:9" ht="17.100000000000001" customHeight="1">
      <c r="B39" s="40"/>
      <c r="C39" s="41"/>
      <c r="D39" s="41"/>
      <c r="E39" s="41"/>
      <c r="F39" s="35"/>
    </row>
    <row r="40" spans="2:9" ht="17.100000000000001" customHeight="1">
      <c r="B40" s="18" t="str">
        <f>B11</f>
        <v>Крывда С. - Жуков Е.</v>
      </c>
      <c r="C40" s="80" t="str">
        <f>B40</f>
        <v>Крывда С. - Жуков Е.</v>
      </c>
      <c r="D40" s="81"/>
      <c r="E40" s="40"/>
      <c r="F40" s="44"/>
    </row>
    <row r="41" spans="2:9" ht="17.100000000000001" customHeight="1">
      <c r="B41" s="18" t="str">
        <f>B27</f>
        <v>Кирюхина К. - Князькина Д.</v>
      </c>
      <c r="C41" s="76" t="s">
        <v>30</v>
      </c>
      <c r="D41" s="84"/>
      <c r="E41" s="73" t="str">
        <f>C40</f>
        <v>Крывда С. - Жуков Е.</v>
      </c>
      <c r="F41" s="74"/>
      <c r="G41" s="74"/>
      <c r="H41" s="75" t="s">
        <v>7</v>
      </c>
    </row>
    <row r="42" spans="2:9" ht="17.100000000000001" customHeight="1">
      <c r="B42" s="18" t="str">
        <f>B15</f>
        <v>Клинова Е. - Михеева А.</v>
      </c>
      <c r="C42" s="80" t="str">
        <f>B43</f>
        <v>Фефелов А. - Клинов В.</v>
      </c>
      <c r="D42" s="81"/>
      <c r="E42" s="82" t="s">
        <v>118</v>
      </c>
      <c r="F42" s="83"/>
      <c r="G42" s="83"/>
      <c r="H42" s="75"/>
    </row>
    <row r="43" spans="2:9" ht="17.100000000000001" customHeight="1">
      <c r="B43" s="18" t="str">
        <f>B25</f>
        <v>Фефелов А. - Клинов В.</v>
      </c>
      <c r="C43" s="76" t="s">
        <v>106</v>
      </c>
      <c r="D43" s="77"/>
      <c r="E43" s="45"/>
      <c r="F43" s="44"/>
    </row>
    <row r="44" spans="2:9" ht="17.100000000000001" customHeight="1"/>
    <row r="45" spans="2:9" ht="17.100000000000001" customHeight="1">
      <c r="B45" s="18" t="str">
        <f>B41</f>
        <v>Кирюхина К. - Князькина Д.</v>
      </c>
      <c r="C45" s="73" t="str">
        <f>B45</f>
        <v>Кирюхина К. - Князькина Д.</v>
      </c>
      <c r="D45" s="74"/>
      <c r="E45" s="74"/>
      <c r="F45" s="75" t="s">
        <v>8</v>
      </c>
    </row>
    <row r="46" spans="2:9" ht="17.100000000000001" customHeight="1">
      <c r="B46" s="18" t="str">
        <f>B42</f>
        <v>Клинова Е. - Михеева А.</v>
      </c>
      <c r="C46" s="76" t="s">
        <v>116</v>
      </c>
      <c r="D46" s="77"/>
      <c r="E46" s="77"/>
      <c r="F46" s="75"/>
    </row>
    <row r="47" spans="2:9" ht="17.100000000000001" customHeight="1">
      <c r="F47" t="s">
        <v>13</v>
      </c>
    </row>
    <row r="48" spans="2:9" ht="17.100000000000001" customHeight="1">
      <c r="B48" s="1" t="s">
        <v>1</v>
      </c>
      <c r="C48" s="19"/>
      <c r="D48" s="19"/>
      <c r="E48" s="52" t="s">
        <v>17</v>
      </c>
      <c r="F48" s="52"/>
      <c r="I48" s="20"/>
    </row>
    <row r="49" spans="2:6">
      <c r="C49" s="21"/>
    </row>
    <row r="50" spans="2:6">
      <c r="B50" s="1" t="s">
        <v>124</v>
      </c>
      <c r="C50" s="19"/>
      <c r="D50" s="19"/>
      <c r="E50" s="52" t="s">
        <v>125</v>
      </c>
      <c r="F50" s="52"/>
    </row>
  </sheetData>
  <mergeCells count="78">
    <mergeCell ref="H41:H42"/>
    <mergeCell ref="C42:D42"/>
    <mergeCell ref="C33:D33"/>
    <mergeCell ref="C35:D35"/>
    <mergeCell ref="C41:D41"/>
    <mergeCell ref="H33:H34"/>
    <mergeCell ref="C40:D40"/>
    <mergeCell ref="C37:E37"/>
    <mergeCell ref="F37:F38"/>
    <mergeCell ref="C38:E38"/>
    <mergeCell ref="E33:G33"/>
    <mergeCell ref="E34:G34"/>
    <mergeCell ref="E48:F48"/>
    <mergeCell ref="C45:E45"/>
    <mergeCell ref="F45:F46"/>
    <mergeCell ref="C46:E46"/>
    <mergeCell ref="A27:A28"/>
    <mergeCell ref="B27:B28"/>
    <mergeCell ref="F27:F28"/>
    <mergeCell ref="C32:D32"/>
    <mergeCell ref="C34:D34"/>
    <mergeCell ref="C43:D43"/>
    <mergeCell ref="E42:G42"/>
    <mergeCell ref="E41:G41"/>
    <mergeCell ref="H27:H28"/>
    <mergeCell ref="I27:I28"/>
    <mergeCell ref="A29:A30"/>
    <mergeCell ref="B29:B30"/>
    <mergeCell ref="G29:G30"/>
    <mergeCell ref="H29:H30"/>
    <mergeCell ref="I29:I30"/>
    <mergeCell ref="A23:A24"/>
    <mergeCell ref="B23:B24"/>
    <mergeCell ref="D23:D24"/>
    <mergeCell ref="H23:H24"/>
    <mergeCell ref="I23:I24"/>
    <mergeCell ref="A25:A26"/>
    <mergeCell ref="B25:B26"/>
    <mergeCell ref="E25:E26"/>
    <mergeCell ref="H25:H26"/>
    <mergeCell ref="I25:I26"/>
    <mergeCell ref="A17:A18"/>
    <mergeCell ref="B17:B18"/>
    <mergeCell ref="G17:G18"/>
    <mergeCell ref="H17:H18"/>
    <mergeCell ref="I17:I18"/>
    <mergeCell ref="A21:A22"/>
    <mergeCell ref="B21:B22"/>
    <mergeCell ref="C21:C22"/>
    <mergeCell ref="H21:H22"/>
    <mergeCell ref="I21:I22"/>
    <mergeCell ref="I9:I10"/>
    <mergeCell ref="A15:A16"/>
    <mergeCell ref="B15:B16"/>
    <mergeCell ref="F15:F16"/>
    <mergeCell ref="H15:H16"/>
    <mergeCell ref="I15:I16"/>
    <mergeCell ref="A13:A14"/>
    <mergeCell ref="B13:B14"/>
    <mergeCell ref="E13:E14"/>
    <mergeCell ref="H13:H14"/>
    <mergeCell ref="I13:I14"/>
    <mergeCell ref="E50:F50"/>
    <mergeCell ref="A1:I1"/>
    <mergeCell ref="A2:I2"/>
    <mergeCell ref="A3:I3"/>
    <mergeCell ref="C4:D4"/>
    <mergeCell ref="C5:D5"/>
    <mergeCell ref="H5:I5"/>
    <mergeCell ref="A11:A12"/>
    <mergeCell ref="B11:B12"/>
    <mergeCell ref="D11:D12"/>
    <mergeCell ref="H11:H12"/>
    <mergeCell ref="I11:I12"/>
    <mergeCell ref="A9:A10"/>
    <mergeCell ref="B9:B10"/>
    <mergeCell ref="C9:C10"/>
    <mergeCell ref="H9:H10"/>
  </mergeCells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9"/>
  <sheetViews>
    <sheetView view="pageBreakPreview" zoomScale="85" zoomScaleNormal="100" zoomScaleSheetLayoutView="85" workbookViewId="0">
      <selection sqref="A1:I1"/>
    </sheetView>
  </sheetViews>
  <sheetFormatPr defaultRowHeight="12.75"/>
  <cols>
    <col min="1" max="1" width="4.28515625" customWidth="1"/>
    <col min="2" max="2" width="27.5703125" customWidth="1"/>
    <col min="3" max="9" width="9.7109375" customWidth="1"/>
  </cols>
  <sheetData>
    <row r="1" spans="1:11" ht="12.75" customHeight="1">
      <c r="A1" s="53" t="s">
        <v>2</v>
      </c>
      <c r="B1" s="53"/>
      <c r="C1" s="53"/>
      <c r="D1" s="53"/>
      <c r="E1" s="53"/>
      <c r="F1" s="53"/>
      <c r="G1" s="53"/>
      <c r="H1" s="53"/>
      <c r="I1" s="53"/>
    </row>
    <row r="2" spans="1:11" ht="30.75" customHeight="1">
      <c r="A2" s="54" t="str">
        <f>list!B1</f>
        <v>XIХ открытый городской турнир по бадминтону "BwB"</v>
      </c>
      <c r="B2" s="54"/>
      <c r="C2" s="54"/>
      <c r="D2" s="54"/>
      <c r="E2" s="54"/>
      <c r="F2" s="54"/>
      <c r="G2" s="54"/>
      <c r="H2" s="54"/>
      <c r="I2" s="54"/>
    </row>
    <row r="3" spans="1:11" ht="12.75" customHeight="1">
      <c r="A3" s="55" t="s">
        <v>0</v>
      </c>
      <c r="B3" s="55"/>
      <c r="C3" s="55"/>
      <c r="D3" s="55"/>
      <c r="E3" s="55"/>
      <c r="F3" s="55"/>
      <c r="G3" s="55"/>
      <c r="H3" s="55"/>
      <c r="I3" s="55"/>
    </row>
    <row r="4" spans="1:11" ht="12.75" customHeight="1">
      <c r="A4" s="2"/>
      <c r="B4" s="2" t="s">
        <v>5</v>
      </c>
      <c r="C4" s="56" t="str">
        <f>list!B2</f>
        <v>Кемерово</v>
      </c>
      <c r="D4" s="56"/>
      <c r="E4" s="2"/>
      <c r="F4" s="2"/>
      <c r="G4" s="2"/>
      <c r="H4" s="2"/>
      <c r="I4" s="2"/>
    </row>
    <row r="5" spans="1:11">
      <c r="A5" s="13"/>
      <c r="B5" s="4" t="s">
        <v>6</v>
      </c>
      <c r="C5" s="57">
        <f>list!B3</f>
        <v>44297</v>
      </c>
      <c r="D5" s="58"/>
      <c r="G5" s="2" t="s">
        <v>4</v>
      </c>
      <c r="H5" s="58" t="s">
        <v>27</v>
      </c>
      <c r="I5" s="58"/>
    </row>
    <row r="6" spans="1:11">
      <c r="A6" s="13"/>
      <c r="B6" s="4"/>
      <c r="C6" s="5"/>
      <c r="G6" s="2"/>
      <c r="H6" s="3"/>
      <c r="I6" s="3"/>
    </row>
    <row r="7" spans="1:11" ht="17.100000000000001" customHeight="1">
      <c r="B7" s="14" t="s">
        <v>18</v>
      </c>
    </row>
    <row r="8" spans="1:11" ht="27.75" customHeight="1">
      <c r="A8" s="6" t="s">
        <v>19</v>
      </c>
      <c r="B8" s="6" t="s">
        <v>20</v>
      </c>
      <c r="C8" s="6">
        <v>1</v>
      </c>
      <c r="D8" s="6">
        <v>2</v>
      </c>
      <c r="E8" s="6">
        <v>3</v>
      </c>
      <c r="F8" s="6">
        <v>4</v>
      </c>
      <c r="G8" s="6">
        <v>5</v>
      </c>
      <c r="H8" s="6" t="s">
        <v>21</v>
      </c>
      <c r="I8" s="6" t="s">
        <v>22</v>
      </c>
    </row>
    <row r="9" spans="1:11" ht="17.100000000000001" customHeight="1">
      <c r="A9" s="59">
        <v>1</v>
      </c>
      <c r="B9" s="89" t="str">
        <f>list!D23</f>
        <v>Ларина В. - Баканов А.</v>
      </c>
      <c r="C9" s="63"/>
      <c r="D9" s="15" t="s">
        <v>28</v>
      </c>
      <c r="E9" s="16" t="s">
        <v>96</v>
      </c>
      <c r="F9" s="16" t="s">
        <v>64</v>
      </c>
      <c r="G9" s="16" t="s">
        <v>51</v>
      </c>
      <c r="H9" s="87">
        <f>SUM(C10:G10)</f>
        <v>8</v>
      </c>
      <c r="I9" s="59"/>
    </row>
    <row r="10" spans="1:11" ht="17.100000000000001" customHeight="1">
      <c r="A10" s="60"/>
      <c r="B10" s="90"/>
      <c r="C10" s="64"/>
      <c r="D10" s="42">
        <v>2</v>
      </c>
      <c r="E10" s="42">
        <v>2</v>
      </c>
      <c r="F10" s="42">
        <v>2</v>
      </c>
      <c r="G10" s="42">
        <v>2</v>
      </c>
      <c r="H10" s="88"/>
      <c r="I10" s="60"/>
    </row>
    <row r="11" spans="1:11" ht="17.100000000000001" customHeight="1">
      <c r="A11" s="59">
        <v>2</v>
      </c>
      <c r="B11" s="85" t="str">
        <f>list!D26</f>
        <v>Куранцева А. - Кадошникова Д.</v>
      </c>
      <c r="C11" s="16" t="s">
        <v>82</v>
      </c>
      <c r="D11" s="63"/>
      <c r="E11" s="16" t="s">
        <v>73</v>
      </c>
      <c r="F11" s="16" t="s">
        <v>53</v>
      </c>
      <c r="G11" s="16" t="s">
        <v>107</v>
      </c>
      <c r="H11" s="87">
        <f>SUM(C12:G12)</f>
        <v>7</v>
      </c>
      <c r="I11" s="59"/>
    </row>
    <row r="12" spans="1:11" ht="17.100000000000001" customHeight="1">
      <c r="A12" s="60"/>
      <c r="B12" s="86"/>
      <c r="C12" s="42">
        <v>1</v>
      </c>
      <c r="D12" s="64"/>
      <c r="E12" s="42">
        <v>2</v>
      </c>
      <c r="F12" s="42">
        <v>2</v>
      </c>
      <c r="G12" s="42">
        <v>2</v>
      </c>
      <c r="H12" s="88"/>
      <c r="I12" s="60"/>
    </row>
    <row r="13" spans="1:11" ht="17.100000000000001" customHeight="1">
      <c r="A13" s="59">
        <v>3</v>
      </c>
      <c r="B13" s="89" t="str">
        <f>list!D27</f>
        <v>Напреев К. - Смирнов Е.</v>
      </c>
      <c r="C13" s="16" t="s">
        <v>97</v>
      </c>
      <c r="D13" s="15" t="s">
        <v>74</v>
      </c>
      <c r="E13" s="63"/>
      <c r="F13" s="16" t="s">
        <v>109</v>
      </c>
      <c r="G13" s="16" t="s">
        <v>85</v>
      </c>
      <c r="H13" s="87">
        <f>SUM(C14:G14)</f>
        <v>5</v>
      </c>
      <c r="I13" s="59"/>
    </row>
    <row r="14" spans="1:11" ht="17.100000000000001" customHeight="1">
      <c r="A14" s="60"/>
      <c r="B14" s="90"/>
      <c r="C14" s="42">
        <v>1</v>
      </c>
      <c r="D14" s="42">
        <v>1</v>
      </c>
      <c r="E14" s="64"/>
      <c r="F14" s="42">
        <v>2</v>
      </c>
      <c r="G14" s="42">
        <v>1</v>
      </c>
      <c r="H14" s="88"/>
      <c r="I14" s="60"/>
      <c r="K14" t="s">
        <v>13</v>
      </c>
    </row>
    <row r="15" spans="1:11" ht="17.100000000000001" customHeight="1">
      <c r="A15" s="59">
        <v>4</v>
      </c>
      <c r="B15" s="89" t="str">
        <f>list!D30</f>
        <v>Рашевская М. - Гудалина Д.</v>
      </c>
      <c r="C15" s="16" t="s">
        <v>65</v>
      </c>
      <c r="D15" s="43" t="s">
        <v>54</v>
      </c>
      <c r="E15" s="16" t="s">
        <v>110</v>
      </c>
      <c r="F15" s="63"/>
      <c r="G15" s="16" t="s">
        <v>102</v>
      </c>
      <c r="H15" s="87">
        <f t="shared" ref="H15" si="0">SUM(C16:G16)</f>
        <v>4</v>
      </c>
      <c r="I15" s="59"/>
    </row>
    <row r="16" spans="1:11" ht="17.100000000000001" customHeight="1">
      <c r="A16" s="60"/>
      <c r="B16" s="90"/>
      <c r="C16" s="42">
        <v>1</v>
      </c>
      <c r="D16" s="42">
        <v>1</v>
      </c>
      <c r="E16" s="42">
        <v>1</v>
      </c>
      <c r="F16" s="64"/>
      <c r="G16" s="42">
        <v>1</v>
      </c>
      <c r="H16" s="88"/>
      <c r="I16" s="60"/>
    </row>
    <row r="17" spans="1:9" ht="17.100000000000001" customHeight="1">
      <c r="A17" s="59">
        <v>5</v>
      </c>
      <c r="B17" s="91" t="str">
        <f>list!D31</f>
        <v>Титовская А. - Титовский Р.</v>
      </c>
      <c r="C17" s="16" t="s">
        <v>52</v>
      </c>
      <c r="D17" s="16" t="s">
        <v>108</v>
      </c>
      <c r="E17" s="16" t="s">
        <v>84</v>
      </c>
      <c r="F17" s="16" t="s">
        <v>103</v>
      </c>
      <c r="G17" s="68"/>
      <c r="H17" s="87">
        <f t="shared" ref="H17" si="1">SUM(C18:G18)</f>
        <v>6</v>
      </c>
      <c r="I17" s="69"/>
    </row>
    <row r="18" spans="1:9" ht="17.100000000000001" customHeight="1">
      <c r="A18" s="60"/>
      <c r="B18" s="91"/>
      <c r="C18" s="42">
        <v>1</v>
      </c>
      <c r="D18" s="42">
        <v>1</v>
      </c>
      <c r="E18" s="42">
        <v>2</v>
      </c>
      <c r="F18" s="42">
        <v>2</v>
      </c>
      <c r="G18" s="68"/>
      <c r="H18" s="88"/>
      <c r="I18" s="69"/>
    </row>
    <row r="19" spans="1:9" ht="17.100000000000001" customHeight="1">
      <c r="B19" s="14" t="s">
        <v>23</v>
      </c>
    </row>
    <row r="20" spans="1:9" ht="25.5">
      <c r="A20" s="6" t="s">
        <v>19</v>
      </c>
      <c r="B20" s="6" t="s">
        <v>20</v>
      </c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 t="s">
        <v>21</v>
      </c>
      <c r="I20" s="6" t="s">
        <v>22</v>
      </c>
    </row>
    <row r="21" spans="1:9" ht="17.100000000000001" customHeight="1">
      <c r="A21" s="59">
        <v>1</v>
      </c>
      <c r="B21" s="89" t="str">
        <f>list!D24</f>
        <v>Солдатова Е. - Фурман Д.</v>
      </c>
      <c r="C21" s="63"/>
      <c r="D21" s="15" t="s">
        <v>111</v>
      </c>
      <c r="E21" s="16" t="s">
        <v>59</v>
      </c>
      <c r="F21" s="15" t="s">
        <v>66</v>
      </c>
      <c r="G21" s="15" t="s">
        <v>47</v>
      </c>
      <c r="H21" s="87">
        <f>SUM(C22:G22)</f>
        <v>8</v>
      </c>
      <c r="I21" s="59"/>
    </row>
    <row r="22" spans="1:9" ht="17.100000000000001" customHeight="1">
      <c r="A22" s="60"/>
      <c r="B22" s="90"/>
      <c r="C22" s="64"/>
      <c r="D22" s="42">
        <v>2</v>
      </c>
      <c r="E22" s="42">
        <v>2</v>
      </c>
      <c r="F22" s="42">
        <v>2</v>
      </c>
      <c r="G22" s="42">
        <v>2</v>
      </c>
      <c r="H22" s="88"/>
      <c r="I22" s="60"/>
    </row>
    <row r="23" spans="1:9" ht="17.100000000000001" customHeight="1">
      <c r="A23" s="59">
        <v>2</v>
      </c>
      <c r="B23" s="89" t="str">
        <f>list!D25</f>
        <v>Рябчевский Г. - Напреев К.</v>
      </c>
      <c r="C23" s="16" t="s">
        <v>112</v>
      </c>
      <c r="D23" s="63"/>
      <c r="E23" s="16" t="s">
        <v>68</v>
      </c>
      <c r="F23" s="15" t="s">
        <v>49</v>
      </c>
      <c r="G23" s="16" t="s">
        <v>100</v>
      </c>
      <c r="H23" s="87">
        <f>SUM(C24:G24)</f>
        <v>7</v>
      </c>
      <c r="I23" s="59"/>
    </row>
    <row r="24" spans="1:9" ht="17.100000000000001" customHeight="1">
      <c r="A24" s="60"/>
      <c r="B24" s="90"/>
      <c r="C24" s="42">
        <v>1</v>
      </c>
      <c r="D24" s="64"/>
      <c r="E24" s="42">
        <v>2</v>
      </c>
      <c r="F24" s="42">
        <v>2</v>
      </c>
      <c r="G24" s="42">
        <v>2</v>
      </c>
      <c r="H24" s="88"/>
      <c r="I24" s="60"/>
    </row>
    <row r="25" spans="1:9" ht="17.100000000000001" customHeight="1">
      <c r="A25" s="59">
        <v>3</v>
      </c>
      <c r="B25" s="89" t="str">
        <f>list!D28</f>
        <v>Петров Н. - Шевцук Д.</v>
      </c>
      <c r="C25" s="16" t="s">
        <v>83</v>
      </c>
      <c r="D25" s="15" t="s">
        <v>69</v>
      </c>
      <c r="E25" s="63"/>
      <c r="F25" s="15" t="s">
        <v>99</v>
      </c>
      <c r="G25" s="16" t="s">
        <v>113</v>
      </c>
      <c r="H25" s="87">
        <f>SUM(C26:G26)</f>
        <v>5</v>
      </c>
      <c r="I25" s="59"/>
    </row>
    <row r="26" spans="1:9" ht="17.100000000000001" customHeight="1">
      <c r="A26" s="60"/>
      <c r="B26" s="90"/>
      <c r="C26" s="42">
        <v>1</v>
      </c>
      <c r="D26" s="42">
        <v>1</v>
      </c>
      <c r="E26" s="64"/>
      <c r="F26" s="42">
        <v>1</v>
      </c>
      <c r="G26" s="42">
        <v>2</v>
      </c>
      <c r="H26" s="88"/>
      <c r="I26" s="60"/>
    </row>
    <row r="27" spans="1:9" ht="17.100000000000001" customHeight="1">
      <c r="A27" s="59">
        <v>4</v>
      </c>
      <c r="B27" s="89" t="str">
        <f>list!D29</f>
        <v>Паневина Е. - Буторина К.</v>
      </c>
      <c r="C27" s="33" t="s">
        <v>67</v>
      </c>
      <c r="D27" s="33" t="s">
        <v>50</v>
      </c>
      <c r="E27" s="33" t="s">
        <v>98</v>
      </c>
      <c r="F27" s="63"/>
      <c r="G27" s="16" t="s">
        <v>86</v>
      </c>
      <c r="H27" s="87">
        <f>SUM(C28:G28)</f>
        <v>6</v>
      </c>
      <c r="I27" s="70"/>
    </row>
    <row r="28" spans="1:9" ht="17.100000000000001" customHeight="1">
      <c r="A28" s="60"/>
      <c r="B28" s="90"/>
      <c r="C28" s="42">
        <v>1</v>
      </c>
      <c r="D28" s="42">
        <v>1</v>
      </c>
      <c r="E28" s="42">
        <v>2</v>
      </c>
      <c r="F28" s="64"/>
      <c r="G28" s="42">
        <v>2</v>
      </c>
      <c r="H28" s="88"/>
      <c r="I28" s="71"/>
    </row>
    <row r="29" spans="1:9" ht="17.100000000000001" customHeight="1">
      <c r="A29" s="59">
        <v>5</v>
      </c>
      <c r="B29" s="91" t="str">
        <f>list!D32</f>
        <v>Лукашевич М. - Ехлакова В.</v>
      </c>
      <c r="C29" s="16" t="s">
        <v>48</v>
      </c>
      <c r="D29" s="16" t="s">
        <v>101</v>
      </c>
      <c r="E29" s="16" t="s">
        <v>114</v>
      </c>
      <c r="F29" s="16" t="s">
        <v>87</v>
      </c>
      <c r="G29" s="68"/>
      <c r="H29" s="87">
        <f>SUM(C30:G30)</f>
        <v>4</v>
      </c>
      <c r="I29" s="69"/>
    </row>
    <row r="30" spans="1:9" ht="17.100000000000001" customHeight="1">
      <c r="A30" s="60"/>
      <c r="B30" s="91"/>
      <c r="C30" s="42">
        <v>1</v>
      </c>
      <c r="D30" s="42">
        <v>1</v>
      </c>
      <c r="E30" s="42">
        <v>1</v>
      </c>
      <c r="F30" s="42">
        <v>1</v>
      </c>
      <c r="G30" s="68"/>
      <c r="H30" s="88"/>
      <c r="I30" s="69"/>
    </row>
    <row r="31" spans="1:9" ht="17.100000000000001" customHeight="1"/>
    <row r="32" spans="1:9" ht="17.100000000000001" customHeight="1">
      <c r="B32" s="18" t="str">
        <f>B9</f>
        <v>Ларина В. - Баканов А.</v>
      </c>
      <c r="C32" s="73" t="str">
        <f>B33</f>
        <v>Солдатова Е. - Фурман Д.</v>
      </c>
      <c r="D32" s="74"/>
      <c r="E32" s="74"/>
      <c r="F32" s="75" t="s">
        <v>10</v>
      </c>
    </row>
    <row r="33" spans="2:9" ht="17.100000000000001" customHeight="1">
      <c r="B33" s="18" t="str">
        <f>B21</f>
        <v>Солдатова Е. - Фурман Д.</v>
      </c>
      <c r="C33" s="76" t="s">
        <v>122</v>
      </c>
      <c r="D33" s="77"/>
      <c r="E33" s="77"/>
      <c r="F33" s="75"/>
    </row>
    <row r="34" spans="2:9" ht="17.100000000000001" customHeight="1"/>
    <row r="35" spans="2:9" ht="17.100000000000001" customHeight="1">
      <c r="B35" s="18" t="str">
        <f>B11</f>
        <v>Куранцева А. - Кадошникова Д.</v>
      </c>
      <c r="C35" s="73" t="str">
        <f>B36</f>
        <v>Рябчевский Г. - Напреев К.</v>
      </c>
      <c r="D35" s="74"/>
      <c r="E35" s="74"/>
      <c r="F35" s="75" t="s">
        <v>3</v>
      </c>
    </row>
    <row r="36" spans="2:9" ht="17.100000000000001" customHeight="1">
      <c r="B36" s="18" t="str">
        <f>B23</f>
        <v>Рябчевский Г. - Напреев К.</v>
      </c>
      <c r="C36" s="76" t="s">
        <v>123</v>
      </c>
      <c r="D36" s="77"/>
      <c r="E36" s="77"/>
      <c r="F36" s="75"/>
    </row>
    <row r="37" spans="2:9" ht="17.100000000000001" customHeight="1"/>
    <row r="38" spans="2:9" ht="17.100000000000001" customHeight="1">
      <c r="B38" s="18" t="str">
        <f>B17</f>
        <v>Титовская А. - Титовский Р.</v>
      </c>
      <c r="C38" s="73" t="str">
        <f>B38</f>
        <v>Титовская А. - Титовский Р.</v>
      </c>
      <c r="D38" s="74"/>
      <c r="E38" s="74"/>
      <c r="F38" s="75" t="s">
        <v>7</v>
      </c>
    </row>
    <row r="39" spans="2:9" ht="17.100000000000001" customHeight="1">
      <c r="B39" s="18" t="str">
        <f>B27</f>
        <v>Паневина Е. - Буторина К.</v>
      </c>
      <c r="C39" s="76" t="s">
        <v>121</v>
      </c>
      <c r="D39" s="77"/>
      <c r="E39" s="77"/>
      <c r="F39" s="75"/>
    </row>
    <row r="40" spans="2:9" ht="17.100000000000001" customHeight="1">
      <c r="F40" t="s">
        <v>13</v>
      </c>
    </row>
    <row r="41" spans="2:9" ht="17.100000000000001" customHeight="1">
      <c r="B41" s="18" t="str">
        <f>B13</f>
        <v>Напреев К. - Смирнов Е.</v>
      </c>
      <c r="C41" s="73" t="str">
        <f>B41</f>
        <v>Напреев К. - Смирнов Е.</v>
      </c>
      <c r="D41" s="74"/>
      <c r="E41" s="74"/>
      <c r="F41" s="75" t="s">
        <v>8</v>
      </c>
    </row>
    <row r="42" spans="2:9" ht="17.100000000000001" customHeight="1">
      <c r="B42" s="18" t="str">
        <f>B25</f>
        <v>Петров Н. - Шевцук Д.</v>
      </c>
      <c r="C42" s="76" t="s">
        <v>120</v>
      </c>
      <c r="D42" s="77"/>
      <c r="E42" s="77"/>
      <c r="F42" s="75"/>
    </row>
    <row r="43" spans="2:9" ht="17.100000000000001" customHeight="1"/>
    <row r="44" spans="2:9" ht="17.100000000000001" customHeight="1">
      <c r="B44" s="18" t="str">
        <f>B15</f>
        <v>Рашевская М. - Гудалина Д.</v>
      </c>
      <c r="C44" s="73" t="str">
        <f>B44</f>
        <v>Рашевская М. - Гудалина Д.</v>
      </c>
      <c r="D44" s="74"/>
      <c r="E44" s="74"/>
      <c r="F44" s="75" t="s">
        <v>9</v>
      </c>
    </row>
    <row r="45" spans="2:9" ht="17.100000000000001" customHeight="1">
      <c r="B45" s="18" t="str">
        <f>B29</f>
        <v>Лукашевич М. - Ехлакова В.</v>
      </c>
      <c r="C45" s="76" t="s">
        <v>119</v>
      </c>
      <c r="D45" s="77"/>
      <c r="E45" s="77"/>
      <c r="F45" s="75"/>
    </row>
    <row r="46" spans="2:9" ht="17.100000000000001" customHeight="1"/>
    <row r="47" spans="2:9" ht="17.100000000000001" customHeight="1">
      <c r="B47" s="1" t="s">
        <v>1</v>
      </c>
      <c r="C47" s="19"/>
      <c r="D47" s="19"/>
      <c r="E47" s="52" t="s">
        <v>17</v>
      </c>
      <c r="F47" s="52"/>
      <c r="I47" s="20"/>
    </row>
    <row r="48" spans="2:9">
      <c r="C48" s="21"/>
    </row>
    <row r="49" spans="2:6">
      <c r="B49" s="1" t="s">
        <v>124</v>
      </c>
      <c r="C49" s="19"/>
      <c r="D49" s="19"/>
      <c r="E49" s="52" t="s">
        <v>125</v>
      </c>
      <c r="F49" s="52"/>
    </row>
  </sheetData>
  <mergeCells count="73">
    <mergeCell ref="E47:F47"/>
    <mergeCell ref="C32:E32"/>
    <mergeCell ref="F32:F33"/>
    <mergeCell ref="C33:E33"/>
    <mergeCell ref="C35:E35"/>
    <mergeCell ref="F35:F36"/>
    <mergeCell ref="C36:E36"/>
    <mergeCell ref="C41:E41"/>
    <mergeCell ref="C44:E44"/>
    <mergeCell ref="F41:F42"/>
    <mergeCell ref="C42:E42"/>
    <mergeCell ref="F44:F45"/>
    <mergeCell ref="C45:E45"/>
    <mergeCell ref="C38:E38"/>
    <mergeCell ref="F38:F39"/>
    <mergeCell ref="C39:E39"/>
    <mergeCell ref="A27:A28"/>
    <mergeCell ref="B27:B28"/>
    <mergeCell ref="F27:F28"/>
    <mergeCell ref="H27:H28"/>
    <mergeCell ref="I27:I28"/>
    <mergeCell ref="A29:A30"/>
    <mergeCell ref="B29:B30"/>
    <mergeCell ref="G29:G30"/>
    <mergeCell ref="H29:H30"/>
    <mergeCell ref="I29:I30"/>
    <mergeCell ref="A23:A24"/>
    <mergeCell ref="B23:B24"/>
    <mergeCell ref="D23:D24"/>
    <mergeCell ref="H23:H24"/>
    <mergeCell ref="I23:I24"/>
    <mergeCell ref="A25:A26"/>
    <mergeCell ref="B25:B26"/>
    <mergeCell ref="E25:E26"/>
    <mergeCell ref="H25:H26"/>
    <mergeCell ref="I25:I26"/>
    <mergeCell ref="A17:A18"/>
    <mergeCell ref="B17:B18"/>
    <mergeCell ref="G17:G18"/>
    <mergeCell ref="H17:H18"/>
    <mergeCell ref="I17:I18"/>
    <mergeCell ref="A21:A22"/>
    <mergeCell ref="B21:B22"/>
    <mergeCell ref="C21:C22"/>
    <mergeCell ref="H21:H22"/>
    <mergeCell ref="I21:I22"/>
    <mergeCell ref="I9:I10"/>
    <mergeCell ref="A15:A16"/>
    <mergeCell ref="B15:B16"/>
    <mergeCell ref="F15:F16"/>
    <mergeCell ref="H15:H16"/>
    <mergeCell ref="I15:I16"/>
    <mergeCell ref="A13:A14"/>
    <mergeCell ref="B13:B14"/>
    <mergeCell ref="E13:E14"/>
    <mergeCell ref="H13:H14"/>
    <mergeCell ref="I13:I14"/>
    <mergeCell ref="E49:F49"/>
    <mergeCell ref="A1:I1"/>
    <mergeCell ref="A2:I2"/>
    <mergeCell ref="A3:I3"/>
    <mergeCell ref="C4:D4"/>
    <mergeCell ref="C5:D5"/>
    <mergeCell ref="H5:I5"/>
    <mergeCell ref="A11:A12"/>
    <mergeCell ref="B11:B12"/>
    <mergeCell ref="D11:D12"/>
    <mergeCell ref="H11:H12"/>
    <mergeCell ref="I11:I12"/>
    <mergeCell ref="A9:A10"/>
    <mergeCell ref="B9:B10"/>
    <mergeCell ref="C9:C10"/>
    <mergeCell ref="H9:H10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list</vt:lpstr>
      <vt:lpstr>group B</vt:lpstr>
      <vt:lpstr>group C</vt:lpstr>
      <vt:lpstr>'group B'!Область_печати</vt:lpstr>
      <vt:lpstr>'group C'!Область_печати</vt:lpstr>
      <vt:lpstr>list!Область_печати</vt:lpstr>
    </vt:vector>
  </TitlesOfParts>
  <Manager>Лазарев Владимир Александрович</Manager>
  <Company>Российский теннисный тур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Формы регламентирующих документов</dc:title>
  <dc:subject>Регламентирующие документы</dc:subject>
  <dc:creator>Коллектив РТТ</dc:creator>
  <dc:description>Без комментариев</dc:description>
  <cp:lastModifiedBy>MaxB</cp:lastModifiedBy>
  <cp:lastPrinted>2021-03-11T06:08:44Z</cp:lastPrinted>
  <dcterms:created xsi:type="dcterms:W3CDTF">2002-04-11T06:56:30Z</dcterms:created>
  <dcterms:modified xsi:type="dcterms:W3CDTF">2021-04-12T03:17:44Z</dcterms:modified>
  <cp:category>Управление РТТ</cp:category>
</cp:coreProperties>
</file>