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список" sheetId="13" r:id="rId1"/>
    <sheet name="игры" sheetId="12" r:id="rId2"/>
    <sheet name="MS" sheetId="28" r:id="rId3"/>
    <sheet name="WS" sheetId="27" r:id="rId4"/>
    <sheet name="итоговая" sheetId="14" r:id="rId5"/>
    <sheet name="заявка" sheetId="16" r:id="rId6"/>
  </sheets>
  <definedNames>
    <definedName name="_xlnm._FilterDatabase" localSheetId="0" hidden="1">список!$A$24:$D$24</definedName>
    <definedName name="Z_BAECDCB9_3EEB_4217_B35B_1C8089F9B5BB_.wvu.Rows" localSheetId="3" hidden="1">WS!$9:$9,WS!#REF!</definedName>
    <definedName name="А" localSheetId="2">#REF!</definedName>
    <definedName name="А" localSheetId="3">#REF!</definedName>
    <definedName name="А">#REF!</definedName>
    <definedName name="_xlnm.Print_Area" localSheetId="2">MS!$A$1:$I$22</definedName>
    <definedName name="_xlnm.Print_Area" localSheetId="3">WS!$A$1:$O$61</definedName>
    <definedName name="_xlnm.Print_Area" localSheetId="5">заявка!$A$1:$U$37</definedName>
    <definedName name="_xlnm.Print_Area" localSheetId="1">игры!$A$1:$AT$76</definedName>
    <definedName name="_xlnm.Print_Area" localSheetId="4">итоговая!$A$1:$K$18</definedName>
    <definedName name="_xlnm.Print_Area" localSheetId="0">список!$A$1:$D$53</definedName>
  </definedNames>
  <calcPr calcId="125725" calcOnSave="0"/>
</workbook>
</file>

<file path=xl/calcChain.xml><?xml version="1.0" encoding="utf-8"?>
<calcChain xmlns="http://schemas.openxmlformats.org/spreadsheetml/2006/main">
  <c r="H30" i="27"/>
  <c r="E34"/>
  <c r="B35"/>
  <c r="B34"/>
  <c r="N17"/>
  <c r="C5" i="28"/>
  <c r="C4"/>
  <c r="A2"/>
  <c r="K26" i="27" l="1"/>
  <c r="E31"/>
  <c r="E29"/>
  <c r="H27"/>
  <c r="H26"/>
  <c r="B32"/>
  <c r="B31"/>
  <c r="B30"/>
  <c r="B29"/>
  <c r="K21"/>
  <c r="K13"/>
  <c r="H15"/>
  <c r="H23"/>
  <c r="H19"/>
  <c r="H11"/>
  <c r="G16" i="14"/>
  <c r="G18"/>
  <c r="H6"/>
  <c r="F6"/>
  <c r="J60" i="27"/>
  <c r="J58"/>
  <c r="K8"/>
  <c r="C8"/>
  <c r="A4"/>
  <c r="T76" i="12" l="1"/>
  <c r="H76"/>
  <c r="T74"/>
  <c r="H74"/>
  <c r="V69"/>
  <c r="U69"/>
  <c r="S69"/>
  <c r="J69"/>
  <c r="I69"/>
  <c r="G69"/>
  <c r="N43"/>
  <c r="B43"/>
  <c r="N42"/>
  <c r="B42"/>
  <c r="V31"/>
  <c r="U31"/>
  <c r="S31"/>
  <c r="I31"/>
  <c r="J31"/>
  <c r="G31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V71" i="12" l="1"/>
  <c r="Q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<sst xmlns="http://schemas.openxmlformats.org/spreadsheetml/2006/main" count="595" uniqueCount="245">
  <si>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</si>
  <si>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</si>
  <si>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</si>
  <si>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</si>
  <si>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</si>
  <si>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</si>
  <si>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</si>
  <si>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</si>
  <si>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</si>
  <si>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</si>
  <si>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</si>
  <si>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</si>
  <si>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</si>
  <si>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</si>
  <si>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</si>
  <si>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</si>
  <si>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</si>
  <si>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</si>
  <si>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</si>
  <si>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</si>
  <si>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</si>
  <si>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</si>
  <si>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</si>
  <si>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</si>
  <si>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</si>
  <si>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</si>
  <si>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</si>
  <si>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</si>
  <si>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</si>
  <si>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</si>
  <si>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</si>
  <si>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</si>
  <si>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</si>
  <si>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</si>
  <si>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</si>
  <si>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</si>
  <si>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</si>
  <si>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</si>
  <si>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</si>
  <si>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</si>
  <si>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</si>
  <si>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</si>
  <si>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>ТАБЛИЦА</t>
  </si>
  <si>
    <t>(название турнира)</t>
  </si>
  <si>
    <t>Город</t>
  </si>
  <si>
    <t>Кемерово</t>
  </si>
  <si>
    <t xml:space="preserve"> </t>
  </si>
  <si>
    <t>3-е место</t>
  </si>
  <si>
    <t>Главный секретарь</t>
  </si>
  <si>
    <t>Сроки проведения</t>
  </si>
  <si>
    <t>5-е место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</si>
  <si>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</si>
  <si>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</si>
  <si>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</si>
  <si>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</t>
  </si>
  <si>
    <t>Юлия</t>
  </si>
  <si>
    <t>КемГМУ</t>
  </si>
  <si>
    <t>1-е место</t>
  </si>
  <si>
    <t>Список судей</t>
  </si>
  <si>
    <t>Должность</t>
  </si>
  <si>
    <t>судья</t>
  </si>
  <si>
    <t>Баканов</t>
  </si>
  <si>
    <t>Максим</t>
  </si>
  <si>
    <t>1, 2</t>
  </si>
  <si>
    <t>3, 4</t>
  </si>
  <si>
    <t>КемГУ</t>
  </si>
  <si>
    <t>ДОПОЛНИТЕЛЬНОГО ЛИЧНОГО ТУРНИРА</t>
  </si>
  <si>
    <t xml:space="preserve">проводимого по усовершенствованной олимпийской системе </t>
  </si>
  <si>
    <t>7-е место</t>
  </si>
  <si>
    <t>9-е место</t>
  </si>
  <si>
    <t>11-е место</t>
  </si>
  <si>
    <t>13-е место</t>
  </si>
  <si>
    <t>15-е место</t>
  </si>
  <si>
    <t>MS</t>
  </si>
  <si>
    <t>ФГБОУ ВО "КемГУ"</t>
  </si>
  <si>
    <t>WS</t>
  </si>
  <si>
    <t>КузГСХА</t>
  </si>
  <si>
    <t>ХIХ Универсиада студентов вузов Кузбасса</t>
  </si>
  <si>
    <t>8-9 декабря 2020 г.</t>
  </si>
  <si>
    <t>Ю.В. Арышева</t>
  </si>
  <si>
    <t>Арышева</t>
  </si>
  <si>
    <t>08/12/2020</t>
  </si>
  <si>
    <t>на 16 участников</t>
  </si>
  <si>
    <t>Егоров</t>
  </si>
  <si>
    <t>Кобзева</t>
  </si>
  <si>
    <t>Кобзева-Кириллова</t>
  </si>
  <si>
    <t>Кириллова-Егоров</t>
  </si>
  <si>
    <t>Бардокин</t>
  </si>
  <si>
    <t>Водянская</t>
  </si>
  <si>
    <t>Рябчевский-Бардокин</t>
  </si>
  <si>
    <t>Солдатова-Водянская</t>
  </si>
  <si>
    <t>Солдатова-Гуля</t>
  </si>
  <si>
    <t>Мякушко</t>
  </si>
  <si>
    <t>Ахмадова</t>
  </si>
  <si>
    <t>Трубников-Худойкулов</t>
  </si>
  <si>
    <t>Гайратова-Ахмадова</t>
  </si>
  <si>
    <t>Звонкова-Худойкулов</t>
  </si>
  <si>
    <t>Дуничев</t>
  </si>
  <si>
    <t>Ехлакова</t>
  </si>
  <si>
    <t>--------------</t>
  </si>
  <si>
    <t>Рашевская-Лукашевич</t>
  </si>
  <si>
    <t>Рашевская-Дуничев</t>
  </si>
  <si>
    <t>2:0</t>
  </si>
  <si>
    <t>21:0</t>
  </si>
  <si>
    <t>Шаден - Мирзахметов</t>
  </si>
  <si>
    <t>21:5</t>
  </si>
  <si>
    <t>21:7</t>
  </si>
  <si>
    <t>21:9</t>
  </si>
  <si>
    <t>21:3</t>
  </si>
  <si>
    <t>21:1</t>
  </si>
  <si>
    <t>21:11</t>
  </si>
  <si>
    <t>21:16</t>
  </si>
  <si>
    <t>21:8</t>
  </si>
  <si>
    <t>21:10</t>
  </si>
  <si>
    <t>21:12</t>
  </si>
  <si>
    <t>21:13</t>
  </si>
  <si>
    <t>Медетова</t>
  </si>
  <si>
    <t>Шаден-Мирзахметов</t>
  </si>
  <si>
    <t>-----------</t>
  </si>
  <si>
    <t>Звонкова-Худойколов</t>
  </si>
  <si>
    <t>Гуля</t>
  </si>
  <si>
    <t>Малышева</t>
  </si>
  <si>
    <t>Гуля-Рябчевский</t>
  </si>
  <si>
    <t>Водянская-Солдатова</t>
  </si>
  <si>
    <t>Водянская-Рябчевский</t>
  </si>
  <si>
    <t>21:2</t>
  </si>
  <si>
    <t>0:2</t>
  </si>
  <si>
    <t>13:21</t>
  </si>
  <si>
    <t>9:21</t>
  </si>
  <si>
    <t>21:6</t>
  </si>
  <si>
    <t>21:17</t>
  </si>
  <si>
    <t>Вахрушева</t>
  </si>
  <si>
    <t>Яна</t>
  </si>
  <si>
    <t>Рашевская</t>
  </si>
  <si>
    <t>Ехлакова-Лукашевич</t>
  </si>
  <si>
    <t>Рябчевский</t>
  </si>
  <si>
    <t>Гуля-Бордокин</t>
  </si>
  <si>
    <t>Солдатова-Бардокин</t>
  </si>
  <si>
    <t>0:21</t>
  </si>
  <si>
    <t>21:14</t>
  </si>
  <si>
    <t>21:18</t>
  </si>
  <si>
    <t>Румянцев</t>
  </si>
  <si>
    <t>Арсений</t>
  </si>
  <si>
    <t>Титовская</t>
  </si>
  <si>
    <t>Алиса</t>
  </si>
  <si>
    <t>Титовский</t>
  </si>
  <si>
    <t>Роман</t>
  </si>
  <si>
    <t>Куранцева</t>
  </si>
  <si>
    <t>Алена</t>
  </si>
  <si>
    <t>Кадошникова</t>
  </si>
  <si>
    <t>Диана</t>
  </si>
  <si>
    <t>Алина</t>
  </si>
  <si>
    <t>Кунгурцева</t>
  </si>
  <si>
    <t>Марина</t>
  </si>
  <si>
    <t>14:21</t>
  </si>
  <si>
    <t>3:21</t>
  </si>
  <si>
    <t>6:21</t>
  </si>
  <si>
    <t>12:21</t>
  </si>
  <si>
    <t>23:21</t>
  </si>
  <si>
    <t>21:19</t>
  </si>
  <si>
    <t>5:0      2</t>
  </si>
  <si>
    <t>0:5     1</t>
  </si>
  <si>
    <t>1:4     1</t>
  </si>
  <si>
    <t>2:3      1</t>
  </si>
  <si>
    <t>3:2     2</t>
  </si>
  <si>
    <t>4:1       2</t>
  </si>
  <si>
    <t>3-12</t>
  </si>
  <si>
    <t>15:21</t>
  </si>
  <si>
    <t>16:21</t>
  </si>
  <si>
    <t>1:21</t>
  </si>
  <si>
    <t>17:21</t>
  </si>
  <si>
    <t>20:22</t>
  </si>
  <si>
    <t>I</t>
  </si>
  <si>
    <t>III</t>
  </si>
  <si>
    <t>4-e</t>
  </si>
  <si>
    <t>13-2</t>
  </si>
  <si>
    <t>11-4</t>
  </si>
  <si>
    <t>Кобзева О.</t>
  </si>
  <si>
    <t>Ахмадова Н.</t>
  </si>
  <si>
    <t>Кириллова В.</t>
  </si>
  <si>
    <t>Медетова А.</t>
  </si>
  <si>
    <t>Солдатова Е.</t>
  </si>
  <si>
    <t>Звонкова Ю.</t>
  </si>
  <si>
    <t>Гайратова Ж.</t>
  </si>
  <si>
    <t>Рашевская М.</t>
  </si>
  <si>
    <t>21:6; 21:12</t>
  </si>
  <si>
    <t>21:0; 21:0</t>
  </si>
  <si>
    <t>21:5; 21:3</t>
  </si>
  <si>
    <t>21:9; 21:7</t>
  </si>
  <si>
    <t>21:6; 15:21; 21:8</t>
  </si>
  <si>
    <t>21:4; 21:4</t>
  </si>
  <si>
    <t>21:6; 21:9</t>
  </si>
  <si>
    <t>Никита</t>
  </si>
  <si>
    <t>Худойкулов</t>
  </si>
  <si>
    <t>Шахзоджон</t>
  </si>
  <si>
    <t>Трубников</t>
  </si>
  <si>
    <t>Звонкова</t>
  </si>
  <si>
    <t>Нозимахон</t>
  </si>
  <si>
    <t>Гайратова</t>
  </si>
  <si>
    <t>Жамиля</t>
  </si>
  <si>
    <t>б/р</t>
  </si>
  <si>
    <t>Николай</t>
  </si>
  <si>
    <t>Абрамов</t>
  </si>
  <si>
    <t>Юрий</t>
  </si>
  <si>
    <t>Алехин</t>
  </si>
  <si>
    <t>Владимир</t>
  </si>
  <si>
    <t>Виктория</t>
  </si>
  <si>
    <t>Мария</t>
  </si>
  <si>
    <t>Лукашевич</t>
  </si>
  <si>
    <t>Кирилл</t>
  </si>
  <si>
    <t>Михаил</t>
  </si>
  <si>
    <t>Глеб</t>
  </si>
  <si>
    <t>Солдатова</t>
  </si>
  <si>
    <t>Елизавета</t>
  </si>
  <si>
    <t>Каюмов</t>
  </si>
  <si>
    <t>Фаридун</t>
  </si>
  <si>
    <t>Дмитрий</t>
  </si>
  <si>
    <t>Ольга</t>
  </si>
  <si>
    <t>Кририллова</t>
  </si>
  <si>
    <t>Валерия</t>
  </si>
  <si>
    <t>Шаден</t>
  </si>
  <si>
    <t>Нурислам</t>
  </si>
  <si>
    <t>Мирзахметов</t>
  </si>
  <si>
    <t>Санатилла</t>
  </si>
  <si>
    <t>№ п.п.</t>
  </si>
  <si>
    <t>Фамилия Имя</t>
  </si>
  <si>
    <t>М</t>
  </si>
  <si>
    <t>Мякушко Никита</t>
  </si>
  <si>
    <t>Худойкулов Шахзоджон</t>
  </si>
  <si>
    <t>Дуничев Николай</t>
  </si>
  <si>
    <t>Трубников Никита</t>
  </si>
  <si>
    <t>Каюмов Фаридун</t>
  </si>
  <si>
    <t>О</t>
  </si>
  <si>
    <t>21:11; 21:18</t>
  </si>
  <si>
    <t>8</t>
  </si>
  <si>
    <t>21:15; 10:21; 21:15</t>
  </si>
  <si>
    <t>4</t>
  </si>
  <si>
    <t>5-е</t>
  </si>
  <si>
    <t>4-е</t>
  </si>
  <si>
    <t>21:11; 21:11</t>
  </si>
  <si>
    <t>21:15; 21:14</t>
  </si>
  <si>
    <t>7</t>
  </si>
  <si>
    <t>1-e</t>
  </si>
  <si>
    <t>2-e</t>
  </si>
  <si>
    <t>3-e</t>
  </si>
</sst>
</file>

<file path=xl/styles.xml><?xml version="1.0" encoding="utf-8"?>
<styleSheet xmlns="http://schemas.openxmlformats.org/spreadsheetml/2006/main">
  <numFmts count="1">
    <numFmt numFmtId="164" formatCode="h:mm;@"/>
  </numFmts>
  <fonts count="5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b/>
      <sz val="9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08">
    <xf numFmtId="0" fontId="0" fillId="0" borderId="0" xfId="0"/>
    <xf numFmtId="0" fontId="22" fillId="0" borderId="10" xfId="38" applyFont="1" applyBorder="1"/>
    <xf numFmtId="0" fontId="22" fillId="0" borderId="11" xfId="38" applyFont="1" applyBorder="1"/>
    <xf numFmtId="0" fontId="22" fillId="0" borderId="12" xfId="38" applyFont="1" applyBorder="1"/>
    <xf numFmtId="0" fontId="20" fillId="0" borderId="0" xfId="38"/>
    <xf numFmtId="0" fontId="22" fillId="0" borderId="13" xfId="38" applyFont="1" applyBorder="1"/>
    <xf numFmtId="0" fontId="22" fillId="0" borderId="14" xfId="38" applyFont="1" applyBorder="1"/>
    <xf numFmtId="49" fontId="25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/>
    <xf numFmtId="0" fontId="23" fillId="0" borderId="0" xfId="38" applyFont="1" applyFill="1" applyBorder="1" applyAlignment="1">
      <alignment horizontal="center"/>
    </xf>
    <xf numFmtId="0" fontId="23" fillId="0" borderId="15" xfId="38" applyFont="1" applyFill="1" applyBorder="1" applyAlignment="1"/>
    <xf numFmtId="49" fontId="27" fillId="0" borderId="0" xfId="38" applyNumberFormat="1" applyFont="1" applyFill="1" applyBorder="1" applyAlignment="1">
      <alignment horizontal="left"/>
    </xf>
    <xf numFmtId="0" fontId="23" fillId="0" borderId="13" xfId="38" applyFont="1" applyBorder="1"/>
    <xf numFmtId="0" fontId="23" fillId="0" borderId="0" xfId="38" applyFont="1" applyFill="1" applyBorder="1" applyAlignment="1"/>
    <xf numFmtId="0" fontId="23" fillId="0" borderId="0" xfId="38" applyFont="1" applyFill="1" applyBorder="1"/>
    <xf numFmtId="0" fontId="27" fillId="0" borderId="0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right"/>
    </xf>
    <xf numFmtId="49" fontId="27" fillId="0" borderId="0" xfId="38" applyNumberFormat="1" applyFont="1" applyFill="1" applyBorder="1"/>
    <xf numFmtId="0" fontId="27" fillId="0" borderId="0" xfId="38" applyFont="1" applyFill="1" applyBorder="1" applyAlignment="1">
      <alignment horizontal="center"/>
    </xf>
    <xf numFmtId="49" fontId="27" fillId="0" borderId="0" xfId="38" applyNumberFormat="1" applyFont="1" applyFill="1" applyBorder="1" applyAlignment="1">
      <alignment horizontal="center"/>
    </xf>
    <xf numFmtId="0" fontId="26" fillId="0" borderId="0" xfId="38" applyFont="1" applyFill="1" applyBorder="1"/>
    <xf numFmtId="0" fontId="22" fillId="0" borderId="16" xfId="38" applyFont="1" applyBorder="1"/>
    <xf numFmtId="0" fontId="28" fillId="0" borderId="17" xfId="38" applyFont="1" applyFill="1" applyBorder="1"/>
    <xf numFmtId="0" fontId="22" fillId="0" borderId="18" xfId="38" applyFont="1" applyBorder="1"/>
    <xf numFmtId="49" fontId="26" fillId="0" borderId="0" xfId="38" applyNumberFormat="1" applyFont="1" applyFill="1" applyBorder="1"/>
    <xf numFmtId="0" fontId="22" fillId="0" borderId="0" xfId="38" applyFont="1" applyFill="1" applyBorder="1" applyAlignment="1">
      <alignment horizontal="left"/>
    </xf>
    <xf numFmtId="49" fontId="27" fillId="0" borderId="19" xfId="38" applyNumberFormat="1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Border="1"/>
    <xf numFmtId="0" fontId="22" fillId="0" borderId="17" xfId="38" applyFont="1" applyBorder="1"/>
    <xf numFmtId="0" fontId="23" fillId="0" borderId="19" xfId="38" applyFont="1" applyFill="1" applyBorder="1" applyAlignment="1">
      <alignment horizontal="center"/>
    </xf>
    <xf numFmtId="49" fontId="23" fillId="0" borderId="19" xfId="38" applyNumberFormat="1" applyFont="1" applyFill="1" applyBorder="1" applyAlignment="1">
      <alignment horizontal="center"/>
    </xf>
    <xf numFmtId="49" fontId="30" fillId="0" borderId="0" xfId="36" applyNumberFormat="1" applyFont="1" applyAlignment="1">
      <alignment horizontal="right"/>
    </xf>
    <xf numFmtId="0" fontId="31" fillId="0" borderId="0" xfId="36" applyFont="1"/>
    <xf numFmtId="0" fontId="30" fillId="0" borderId="0" xfId="36" applyFont="1"/>
    <xf numFmtId="49" fontId="14" fillId="0" borderId="0" xfId="36" applyNumberFormat="1" applyAlignment="1">
      <alignment horizontal="right"/>
    </xf>
    <xf numFmtId="0" fontId="32" fillId="0" borderId="0" xfId="36" applyFont="1"/>
    <xf numFmtId="0" fontId="14" fillId="0" borderId="0" xfId="36"/>
    <xf numFmtId="0" fontId="33" fillId="0" borderId="0" xfId="36" applyFont="1"/>
    <xf numFmtId="49" fontId="30" fillId="0" borderId="0" xfId="36" applyNumberFormat="1" applyFont="1" applyAlignment="1">
      <alignment horizontal="center"/>
    </xf>
    <xf numFmtId="0" fontId="35" fillId="0" borderId="0" xfId="0" applyFont="1"/>
    <xf numFmtId="0" fontId="34" fillId="0" borderId="0" xfId="0" applyFont="1" applyFill="1"/>
    <xf numFmtId="0" fontId="34" fillId="0" borderId="0" xfId="0" applyFont="1" applyFill="1" applyAlignment="1">
      <alignment horizontal="left"/>
    </xf>
    <xf numFmtId="0" fontId="37" fillId="0" borderId="0" xfId="36" applyFont="1"/>
    <xf numFmtId="1" fontId="27" fillId="0" borderId="19" xfId="38" applyNumberFormat="1" applyFont="1" applyFill="1" applyBorder="1" applyAlignment="1">
      <alignment horizontal="center"/>
    </xf>
    <xf numFmtId="1" fontId="23" fillId="0" borderId="0" xfId="38" applyNumberFormat="1" applyFont="1" applyFill="1" applyBorder="1" applyAlignment="1">
      <alignment horizontal="center"/>
    </xf>
    <xf numFmtId="0" fontId="34" fillId="0" borderId="21" xfId="36" applyFont="1" applyBorder="1" applyAlignment="1">
      <alignment horizontal="center" vertical="center"/>
    </xf>
    <xf numFmtId="0" fontId="22" fillId="0" borderId="10" xfId="38" applyFont="1" applyBorder="1" applyAlignment="1">
      <alignment horizontal="center"/>
    </xf>
    <xf numFmtId="0" fontId="36" fillId="0" borderId="19" xfId="36" applyFont="1" applyBorder="1" applyAlignment="1">
      <alignment horizontal="left"/>
    </xf>
    <xf numFmtId="0" fontId="34" fillId="0" borderId="22" xfId="36" applyFont="1" applyBorder="1" applyAlignment="1">
      <alignment horizontal="center" vertical="center"/>
    </xf>
    <xf numFmtId="0" fontId="34" fillId="0" borderId="23" xfId="36" applyFont="1" applyBorder="1" applyAlignment="1">
      <alignment horizontal="center" vertical="center"/>
    </xf>
    <xf numFmtId="0" fontId="36" fillId="0" borderId="24" xfId="36" applyFont="1" applyBorder="1" applyAlignment="1">
      <alignment horizontal="left"/>
    </xf>
    <xf numFmtId="0" fontId="36" fillId="0" borderId="25" xfId="36" applyFont="1" applyBorder="1" applyAlignment="1">
      <alignment horizontal="left"/>
    </xf>
    <xf numFmtId="0" fontId="36" fillId="0" borderId="26" xfId="36" applyFont="1" applyBorder="1" applyAlignment="1">
      <alignment horizontal="center"/>
    </xf>
    <xf numFmtId="0" fontId="36" fillId="0" borderId="28" xfId="36" applyFont="1" applyBorder="1" applyAlignment="1">
      <alignment horizontal="left"/>
    </xf>
    <xf numFmtId="0" fontId="36" fillId="0" borderId="29" xfId="36" applyFont="1" applyBorder="1" applyAlignment="1">
      <alignment horizontal="center"/>
    </xf>
    <xf numFmtId="0" fontId="42" fillId="0" borderId="0" xfId="38" applyFont="1" applyFill="1" applyBorder="1" applyAlignment="1">
      <alignment horizontal="center"/>
    </xf>
    <xf numFmtId="0" fontId="42" fillId="0" borderId="0" xfId="38" applyFont="1" applyFill="1" applyBorder="1"/>
    <xf numFmtId="0" fontId="42" fillId="0" borderId="0" xfId="38" applyFont="1" applyFill="1" applyBorder="1" applyAlignment="1"/>
    <xf numFmtId="0" fontId="31" fillId="0" borderId="0" xfId="36" applyFont="1" applyAlignment="1">
      <alignment horizontal="left"/>
    </xf>
    <xf numFmtId="0" fontId="23" fillId="0" borderId="13" xfId="38" applyFont="1" applyFill="1" applyBorder="1" applyAlignment="1"/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1" fontId="22" fillId="0" borderId="0" xfId="38" applyNumberFormat="1" applyFont="1" applyFill="1" applyBorder="1" applyAlignment="1">
      <alignment horizontal="center" vertical="center" shrinkToFit="1"/>
    </xf>
    <xf numFmtId="0" fontId="26" fillId="0" borderId="17" xfId="38" applyFont="1" applyFill="1" applyBorder="1" applyAlignment="1"/>
    <xf numFmtId="0" fontId="36" fillId="0" borderId="30" xfId="36" applyFont="1" applyBorder="1" applyAlignment="1">
      <alignment horizontal="center"/>
    </xf>
    <xf numFmtId="0" fontId="26" fillId="0" borderId="17" xfId="38" applyFont="1" applyFill="1" applyBorder="1" applyAlignment="1">
      <alignment horizontal="center"/>
    </xf>
    <xf numFmtId="0" fontId="43" fillId="0" borderId="0" xfId="38" applyFont="1"/>
    <xf numFmtId="0" fontId="22" fillId="0" borderId="18" xfId="38" applyFont="1" applyBorder="1" applyAlignment="1"/>
    <xf numFmtId="0" fontId="22" fillId="0" borderId="17" xfId="38" applyFont="1" applyBorder="1" applyAlignment="1"/>
    <xf numFmtId="0" fontId="22" fillId="0" borderId="16" xfId="38" applyFont="1" applyBorder="1" applyAlignment="1"/>
    <xf numFmtId="0" fontId="36" fillId="0" borderId="19" xfId="0" applyFont="1" applyBorder="1"/>
    <xf numFmtId="164" fontId="23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1" fillId="24" borderId="19" xfId="36" applyNumberFormat="1" applyFont="1" applyFill="1" applyBorder="1" applyAlignment="1">
      <alignment horizontal="center" vertical="center" wrapText="1"/>
    </xf>
    <xf numFmtId="0" fontId="44" fillId="0" borderId="0" xfId="37" applyFont="1" applyAlignment="1">
      <alignment vertical="center"/>
    </xf>
    <xf numFmtId="0" fontId="44" fillId="0" borderId="0" xfId="37" applyFont="1" applyAlignment="1">
      <alignment vertical="center" wrapText="1"/>
    </xf>
    <xf numFmtId="0" fontId="44" fillId="0" borderId="0" xfId="37" applyFont="1" applyBorder="1" applyAlignment="1">
      <alignment vertical="center" wrapText="1"/>
    </xf>
    <xf numFmtId="0" fontId="26" fillId="0" borderId="0" xfId="37" applyFont="1" applyAlignment="1">
      <alignment horizontal="center" vertical="center"/>
    </xf>
    <xf numFmtId="0" fontId="45" fillId="0" borderId="0" xfId="37" applyFont="1" applyBorder="1" applyAlignment="1">
      <alignment horizontal="left" vertical="center"/>
    </xf>
    <xf numFmtId="49" fontId="41" fillId="0" borderId="19" xfId="36" applyNumberFormat="1" applyFont="1" applyBorder="1" applyAlignment="1">
      <alignment horizontal="center" vertical="center" wrapText="1"/>
    </xf>
    <xf numFmtId="0" fontId="27" fillId="0" borderId="17" xfId="38" applyFont="1" applyFill="1" applyBorder="1" applyAlignment="1"/>
    <xf numFmtId="49" fontId="24" fillId="0" borderId="0" xfId="38" applyNumberFormat="1" applyFont="1" applyFill="1" applyBorder="1" applyAlignment="1">
      <alignment vertical="center" wrapText="1"/>
    </xf>
    <xf numFmtId="0" fontId="46" fillId="0" borderId="0" xfId="36" applyFont="1"/>
    <xf numFmtId="0" fontId="36" fillId="0" borderId="20" xfId="0" applyFont="1" applyBorder="1"/>
    <xf numFmtId="0" fontId="36" fillId="0" borderId="0" xfId="36" applyFont="1" applyBorder="1" applyAlignment="1">
      <alignment horizontal="left"/>
    </xf>
    <xf numFmtId="0" fontId="36" fillId="0" borderId="0" xfId="36" applyFont="1" applyBorder="1" applyAlignment="1">
      <alignment horizontal="center"/>
    </xf>
    <xf numFmtId="0" fontId="36" fillId="0" borderId="42" xfId="36" applyFont="1" applyBorder="1" applyAlignment="1">
      <alignment horizontal="left"/>
    </xf>
    <xf numFmtId="0" fontId="36" fillId="0" borderId="27" xfId="36" applyFont="1" applyBorder="1" applyAlignment="1">
      <alignment horizontal="left"/>
    </xf>
    <xf numFmtId="0" fontId="48" fillId="0" borderId="20" xfId="36" applyFont="1" applyBorder="1" applyAlignment="1">
      <alignment horizontal="left"/>
    </xf>
    <xf numFmtId="0" fontId="48" fillId="0" borderId="19" xfId="0" applyFont="1" applyBorder="1"/>
    <xf numFmtId="0" fontId="48" fillId="0" borderId="30" xfId="36" applyFont="1" applyBorder="1" applyAlignment="1">
      <alignment horizontal="center"/>
    </xf>
    <xf numFmtId="0" fontId="48" fillId="0" borderId="34" xfId="36" applyFont="1" applyBorder="1" applyAlignment="1">
      <alignment horizontal="center"/>
    </xf>
    <xf numFmtId="0" fontId="48" fillId="0" borderId="32" xfId="36" applyFont="1" applyBorder="1" applyAlignment="1">
      <alignment horizontal="center"/>
    </xf>
    <xf numFmtId="0" fontId="48" fillId="0" borderId="28" xfId="0" applyFont="1" applyBorder="1"/>
    <xf numFmtId="0" fontId="48" fillId="0" borderId="33" xfId="36" applyFont="1" applyBorder="1" applyAlignment="1">
      <alignment horizontal="center"/>
    </xf>
    <xf numFmtId="0" fontId="39" fillId="0" borderId="19" xfId="36" applyFont="1" applyBorder="1" applyAlignment="1">
      <alignment horizontal="center" vertical="center"/>
    </xf>
    <xf numFmtId="0" fontId="39" fillId="0" borderId="0" xfId="36" applyFont="1" applyBorder="1" applyAlignment="1">
      <alignment horizontal="center" vertical="center"/>
    </xf>
    <xf numFmtId="49" fontId="41" fillId="0" borderId="0" xfId="36" applyNumberFormat="1" applyFont="1" applyBorder="1" applyAlignment="1">
      <alignment horizontal="center" vertical="center" wrapText="1"/>
    </xf>
    <xf numFmtId="49" fontId="47" fillId="0" borderId="0" xfId="36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47" fillId="0" borderId="19" xfId="36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34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37" applyFont="1" applyBorder="1" applyAlignment="1">
      <alignment horizontal="center" vertical="center"/>
    </xf>
    <xf numFmtId="0" fontId="36" fillId="0" borderId="32" xfId="36" applyFont="1" applyBorder="1" applyAlignment="1">
      <alignment horizontal="center"/>
    </xf>
    <xf numFmtId="0" fontId="48" fillId="0" borderId="41" xfId="0" applyFont="1" applyBorder="1"/>
    <xf numFmtId="0" fontId="36" fillId="0" borderId="11" xfId="0" applyFont="1" applyBorder="1"/>
    <xf numFmtId="0" fontId="35" fillId="0" borderId="36" xfId="0" applyFont="1" applyBorder="1"/>
    <xf numFmtId="0" fontId="0" fillId="0" borderId="36" xfId="0" applyBorder="1"/>
    <xf numFmtId="0" fontId="48" fillId="0" borderId="40" xfId="0" applyFont="1" applyBorder="1"/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0" xfId="38" applyBorder="1"/>
    <xf numFmtId="0" fontId="23" fillId="0" borderId="0" xfId="38" applyFont="1" applyFill="1" applyBorder="1" applyAlignment="1">
      <alignment horizontal="center"/>
    </xf>
    <xf numFmtId="49" fontId="25" fillId="0" borderId="0" xfId="38" applyNumberFormat="1" applyFont="1" applyFill="1" applyBorder="1" applyAlignment="1">
      <alignment horizontal="center" vertical="center" wrapTex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0" fontId="27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38" xfId="37" applyFont="1" applyBorder="1" applyAlignment="1">
      <alignment horizontal="center" vertical="center"/>
    </xf>
    <xf numFmtId="0" fontId="44" fillId="0" borderId="36" xfId="37" applyFont="1" applyBorder="1" applyAlignment="1">
      <alignment horizontal="center" vertical="center"/>
    </xf>
    <xf numFmtId="0" fontId="39" fillId="0" borderId="45" xfId="36" applyFont="1" applyFill="1" applyBorder="1" applyAlignment="1">
      <alignment horizontal="center" vertical="center"/>
    </xf>
    <xf numFmtId="0" fontId="22" fillId="0" borderId="0" xfId="37" applyFont="1" applyAlignment="1">
      <alignment horizontal="center" vertical="center" wrapText="1"/>
    </xf>
    <xf numFmtId="0" fontId="28" fillId="0" borderId="0" xfId="37" applyFont="1" applyAlignment="1">
      <alignment horizontal="center" vertical="center" wrapText="1"/>
    </xf>
    <xf numFmtId="0" fontId="28" fillId="0" borderId="0" xfId="37" applyFont="1" applyBorder="1" applyAlignment="1">
      <alignment horizontal="center" vertical="center" wrapText="1"/>
    </xf>
    <xf numFmtId="0" fontId="28" fillId="0" borderId="0" xfId="37" applyFont="1" applyAlignment="1">
      <alignment horizontal="center" vertical="center"/>
    </xf>
    <xf numFmtId="0" fontId="50" fillId="0" borderId="0" xfId="37" applyFont="1" applyAlignment="1">
      <alignment horizontal="center" vertical="center" wrapText="1"/>
    </xf>
    <xf numFmtId="0" fontId="50" fillId="0" borderId="0" xfId="37" applyFont="1" applyAlignment="1">
      <alignment horizontal="left" vertical="center"/>
    </xf>
    <xf numFmtId="0" fontId="51" fillId="0" borderId="0" xfId="37" applyFont="1" applyAlignment="1">
      <alignment horizontal="center" vertical="center"/>
    </xf>
    <xf numFmtId="0" fontId="51" fillId="0" borderId="0" xfId="37" applyFont="1" applyAlignment="1">
      <alignment horizontal="center" vertical="center" wrapText="1"/>
    </xf>
    <xf numFmtId="0" fontId="50" fillId="0" borderId="0" xfId="37" applyFont="1" applyBorder="1" applyAlignment="1">
      <alignment horizontal="center" vertical="center" wrapText="1"/>
    </xf>
    <xf numFmtId="0" fontId="51" fillId="0" borderId="0" xfId="37" applyFont="1" applyBorder="1" applyAlignment="1">
      <alignment horizontal="center" vertical="center" wrapText="1"/>
    </xf>
    <xf numFmtId="0" fontId="22" fillId="0" borderId="0" xfId="37" applyFont="1" applyAlignment="1">
      <alignment horizontal="center" vertical="center"/>
    </xf>
    <xf numFmtId="0" fontId="22" fillId="0" borderId="38" xfId="37" applyFont="1" applyBorder="1" applyAlignment="1">
      <alignment horizontal="center" vertical="center"/>
    </xf>
    <xf numFmtId="0" fontId="22" fillId="0" borderId="0" xfId="37" applyFont="1" applyBorder="1" applyAlignment="1">
      <alignment horizontal="center" vertical="center"/>
    </xf>
    <xf numFmtId="0" fontId="22" fillId="0" borderId="37" xfId="37" applyFont="1" applyBorder="1" applyAlignment="1">
      <alignment horizontal="center" vertical="center"/>
    </xf>
    <xf numFmtId="0" fontId="22" fillId="0" borderId="15" xfId="37" applyFont="1" applyBorder="1" applyAlignment="1">
      <alignment horizontal="center" vertical="center"/>
    </xf>
    <xf numFmtId="0" fontId="45" fillId="0" borderId="0" xfId="37" applyFont="1" applyBorder="1" applyAlignment="1">
      <alignment vertical="center"/>
    </xf>
    <xf numFmtId="0" fontId="45" fillId="0" borderId="0" xfId="37" applyFont="1" applyAlignment="1">
      <alignment vertical="center"/>
    </xf>
    <xf numFmtId="0" fontId="22" fillId="0" borderId="36" xfId="37" applyFont="1" applyBorder="1" applyAlignment="1">
      <alignment horizontal="center" vertical="center"/>
    </xf>
    <xf numFmtId="0" fontId="22" fillId="0" borderId="39" xfId="37" applyFont="1" applyBorder="1" applyAlignment="1">
      <alignment horizontal="center" vertical="center"/>
    </xf>
    <xf numFmtId="0" fontId="45" fillId="0" borderId="0" xfId="37" applyFont="1" applyAlignment="1">
      <alignment horizontal="left" vertical="center"/>
    </xf>
    <xf numFmtId="0" fontId="22" fillId="0" borderId="0" xfId="37" applyFont="1" applyBorder="1" applyAlignment="1">
      <alignment vertical="center"/>
    </xf>
    <xf numFmtId="0" fontId="22" fillId="0" borderId="0" xfId="37" applyFont="1" applyBorder="1" applyAlignment="1">
      <alignment horizontal="center" vertical="center" wrapText="1"/>
    </xf>
    <xf numFmtId="0" fontId="44" fillId="0" borderId="0" xfId="37" applyFont="1" applyBorder="1" applyAlignment="1">
      <alignment horizontal="left" vertical="center"/>
    </xf>
    <xf numFmtId="0" fontId="20" fillId="0" borderId="0" xfId="37" applyFont="1" applyAlignment="1">
      <alignment vertical="center"/>
    </xf>
    <xf numFmtId="0" fontId="36" fillId="0" borderId="41" xfId="0" applyFont="1" applyBorder="1"/>
    <xf numFmtId="49" fontId="22" fillId="0" borderId="19" xfId="38" applyNumberFormat="1" applyFont="1" applyFill="1" applyBorder="1" applyAlignment="1">
      <alignment horizontal="center" vertical="center" shrinkToFit="1"/>
    </xf>
    <xf numFmtId="0" fontId="45" fillId="0" borderId="0" xfId="37" applyFont="1" applyAlignment="1">
      <alignment vertical="center" wrapText="1"/>
    </xf>
    <xf numFmtId="0" fontId="27" fillId="0" borderId="0" xfId="37" applyFont="1" applyBorder="1" applyAlignment="1">
      <alignment vertical="center"/>
    </xf>
    <xf numFmtId="0" fontId="44" fillId="0" borderId="0" xfId="37" applyFont="1" applyAlignment="1">
      <alignment horizontal="center" vertical="center" wrapText="1"/>
    </xf>
    <xf numFmtId="0" fontId="20" fillId="0" borderId="0" xfId="37" applyFont="1" applyAlignment="1">
      <alignment vertical="center" wrapText="1"/>
    </xf>
    <xf numFmtId="0" fontId="20" fillId="0" borderId="0" xfId="37" applyFont="1" applyBorder="1" applyAlignment="1">
      <alignment horizontal="left" vertical="center"/>
    </xf>
    <xf numFmtId="0" fontId="20" fillId="0" borderId="0" xfId="37" applyFont="1" applyBorder="1" applyAlignment="1">
      <alignment vertical="center"/>
    </xf>
    <xf numFmtId="0" fontId="20" fillId="0" borderId="31" xfId="37" applyFont="1" applyBorder="1" applyAlignment="1">
      <alignment vertical="center"/>
    </xf>
    <xf numFmtId="0" fontId="20" fillId="0" borderId="0" xfId="37" applyFont="1" applyBorder="1" applyAlignment="1">
      <alignment horizontal="center" vertical="center" wrapText="1"/>
    </xf>
    <xf numFmtId="0" fontId="20" fillId="0" borderId="0" xfId="37" applyFont="1" applyAlignment="1">
      <alignment horizontal="center" vertical="center"/>
    </xf>
    <xf numFmtId="0" fontId="53" fillId="0" borderId="36" xfId="0" applyFont="1" applyBorder="1"/>
    <xf numFmtId="0" fontId="53" fillId="0" borderId="0" xfId="0" applyFont="1"/>
    <xf numFmtId="0" fontId="52" fillId="0" borderId="0" xfId="0" applyFont="1" applyFill="1" applyAlignment="1">
      <alignment horizontal="left"/>
    </xf>
    <xf numFmtId="0" fontId="20" fillId="0" borderId="0" xfId="37" applyFont="1" applyBorder="1" applyAlignment="1">
      <alignment vertical="center" wrapTex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54" fillId="0" borderId="19" xfId="37" applyFont="1" applyBorder="1" applyAlignment="1">
      <alignment horizontal="center" vertical="center" wrapText="1"/>
    </xf>
    <xf numFmtId="0" fontId="55" fillId="0" borderId="19" xfId="37" applyFont="1" applyBorder="1" applyAlignment="1">
      <alignment horizontal="center" vertical="center" wrapText="1"/>
    </xf>
    <xf numFmtId="0" fontId="54" fillId="0" borderId="0" xfId="37" applyFont="1"/>
    <xf numFmtId="0" fontId="57" fillId="0" borderId="0" xfId="37" applyFont="1" applyAlignment="1">
      <alignment vertical="center" wrapText="1"/>
    </xf>
    <xf numFmtId="0" fontId="54" fillId="0" borderId="0" xfId="37" applyFont="1" applyAlignment="1">
      <alignment horizontal="center" vertical="center" wrapText="1"/>
    </xf>
    <xf numFmtId="0" fontId="57" fillId="0" borderId="0" xfId="37" applyFont="1" applyAlignment="1">
      <alignment vertical="center"/>
    </xf>
    <xf numFmtId="0" fontId="57" fillId="0" borderId="0" xfId="37" applyFont="1" applyBorder="1" applyAlignment="1">
      <alignment vertical="center"/>
    </xf>
    <xf numFmtId="0" fontId="57" fillId="0" borderId="0" xfId="37" applyFont="1" applyBorder="1" applyAlignment="1">
      <alignment horizontal="center" vertical="center"/>
    </xf>
    <xf numFmtId="0" fontId="55" fillId="0" borderId="0" xfId="37" applyFont="1"/>
    <xf numFmtId="49" fontId="54" fillId="0" borderId="19" xfId="37" applyNumberFormat="1" applyFont="1" applyBorder="1" applyAlignment="1">
      <alignment horizontal="center" vertical="center" wrapText="1"/>
    </xf>
    <xf numFmtId="0" fontId="58" fillId="0" borderId="0" xfId="0" applyFont="1" applyFill="1"/>
    <xf numFmtId="0" fontId="2" fillId="0" borderId="36" xfId="0" applyFont="1" applyBorder="1"/>
    <xf numFmtId="0" fontId="58" fillId="0" borderId="0" xfId="0" applyFont="1" applyFill="1" applyAlignment="1">
      <alignment horizontal="left"/>
    </xf>
    <xf numFmtId="0" fontId="57" fillId="0" borderId="0" xfId="37" applyFont="1" applyBorder="1" applyAlignment="1">
      <alignment vertical="center" wrapText="1"/>
    </xf>
    <xf numFmtId="0" fontId="54" fillId="0" borderId="0" xfId="37" applyFont="1" applyBorder="1" applyAlignment="1">
      <alignment vertical="center" wrapText="1"/>
    </xf>
    <xf numFmtId="0" fontId="2" fillId="0" borderId="0" xfId="0" applyFont="1"/>
    <xf numFmtId="0" fontId="37" fillId="0" borderId="0" xfId="36" applyFont="1" applyAlignment="1">
      <alignment horizontal="left"/>
    </xf>
    <xf numFmtId="0" fontId="26" fillId="0" borderId="0" xfId="38" applyFont="1" applyFill="1" applyBorder="1" applyAlignment="1">
      <alignment horizontal="center"/>
    </xf>
    <xf numFmtId="0" fontId="26" fillId="0" borderId="0" xfId="38" applyFont="1" applyFill="1" applyBorder="1" applyAlignment="1">
      <alignment horizontal="left"/>
    </xf>
    <xf numFmtId="0" fontId="27" fillId="0" borderId="17" xfId="38" applyFont="1" applyFill="1" applyBorder="1" applyAlignment="1">
      <alignment horizontal="center"/>
    </xf>
    <xf numFmtId="0" fontId="27" fillId="0" borderId="17" xfId="38" applyFont="1" applyFill="1" applyBorder="1" applyAlignment="1">
      <alignment horizontal="left"/>
    </xf>
    <xf numFmtId="0" fontId="23" fillId="0" borderId="40" xfId="38" applyFont="1" applyFill="1" applyBorder="1" applyAlignment="1">
      <alignment horizontal="right"/>
    </xf>
    <xf numFmtId="0" fontId="38" fillId="0" borderId="37" xfId="38" applyFont="1" applyFill="1" applyBorder="1" applyAlignment="1">
      <alignment horizontal="center" vertical="center"/>
    </xf>
    <xf numFmtId="0" fontId="38" fillId="0" borderId="39" xfId="38" applyFont="1" applyFill="1" applyBorder="1" applyAlignment="1">
      <alignment horizontal="center" vertical="center"/>
    </xf>
    <xf numFmtId="0" fontId="38" fillId="0" borderId="43" xfId="38" applyFont="1" applyFill="1" applyBorder="1" applyAlignment="1">
      <alignment horizontal="center" vertical="center"/>
    </xf>
    <xf numFmtId="0" fontId="38" fillId="0" borderId="38" xfId="38" applyFont="1" applyFill="1" applyBorder="1" applyAlignment="1">
      <alignment horizontal="center" vertical="center"/>
    </xf>
    <xf numFmtId="0" fontId="38" fillId="0" borderId="36" xfId="38" applyFont="1" applyFill="1" applyBorder="1" applyAlignment="1">
      <alignment horizontal="center" vertical="center"/>
    </xf>
    <xf numFmtId="0" fontId="38" fillId="0" borderId="44" xfId="38" applyFont="1" applyFill="1" applyBorder="1" applyAlignment="1">
      <alignment horizontal="center" vertical="center"/>
    </xf>
    <xf numFmtId="2" fontId="38" fillId="0" borderId="41" xfId="38" applyNumberFormat="1" applyFont="1" applyFill="1" applyBorder="1" applyAlignment="1">
      <alignment horizontal="center" vertical="center"/>
    </xf>
    <xf numFmtId="2" fontId="38" fillId="0" borderId="40" xfId="38" applyNumberFormat="1" applyFont="1" applyFill="1" applyBorder="1" applyAlignment="1">
      <alignment horizontal="center" vertical="center"/>
    </xf>
    <xf numFmtId="0" fontId="23" fillId="0" borderId="0" xfId="38" applyFont="1" applyFill="1" applyBorder="1" applyAlignment="1">
      <alignment horizontal="right"/>
    </xf>
    <xf numFmtId="0" fontId="23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1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wrapText="1" shrinkToFit="1"/>
    </xf>
    <xf numFmtId="0" fontId="22" fillId="0" borderId="19" xfId="38" applyFont="1" applyFill="1" applyBorder="1" applyAlignment="1">
      <alignment horizontal="center" vertical="center" shrinkToFit="1"/>
    </xf>
    <xf numFmtId="0" fontId="23" fillId="0" borderId="41" xfId="38" applyFont="1" applyFill="1" applyBorder="1" applyAlignment="1">
      <alignment horizontal="center" vertical="center" wrapText="1"/>
    </xf>
    <xf numFmtId="0" fontId="23" fillId="0" borderId="40" xfId="38" applyFont="1" applyFill="1" applyBorder="1" applyAlignment="1">
      <alignment horizontal="center" vertical="center" wrapText="1"/>
    </xf>
    <xf numFmtId="0" fontId="23" fillId="0" borderId="37" xfId="38" applyFont="1" applyFill="1" applyBorder="1" applyAlignment="1">
      <alignment horizontal="center" vertical="center" wrapText="1"/>
    </xf>
    <xf numFmtId="0" fontId="23" fillId="0" borderId="43" xfId="38" applyFont="1" applyFill="1" applyBorder="1" applyAlignment="1">
      <alignment horizontal="center" vertical="center" wrapText="1"/>
    </xf>
    <xf numFmtId="0" fontId="23" fillId="0" borderId="38" xfId="38" applyFont="1" applyFill="1" applyBorder="1" applyAlignment="1">
      <alignment horizontal="center" vertical="center" wrapText="1"/>
    </xf>
    <xf numFmtId="0" fontId="23" fillId="0" borderId="44" xfId="38" applyFont="1" applyFill="1" applyBorder="1" applyAlignment="1">
      <alignment horizontal="center" vertical="center" wrapText="1"/>
    </xf>
    <xf numFmtId="0" fontId="27" fillId="0" borderId="19" xfId="38" applyFont="1" applyFill="1" applyBorder="1" applyAlignment="1">
      <alignment horizontal="center" vertical="center" shrinkToFit="1"/>
    </xf>
    <xf numFmtId="0" fontId="23" fillId="0" borderId="15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left"/>
    </xf>
    <xf numFmtId="0" fontId="23" fillId="0" borderId="31" xfId="38" applyFont="1" applyFill="1" applyBorder="1" applyAlignment="1">
      <alignment horizontal="left"/>
    </xf>
    <xf numFmtId="0" fontId="23" fillId="0" borderId="41" xfId="38" applyFont="1" applyFill="1" applyBorder="1" applyAlignment="1">
      <alignment horizontal="center" vertical="center"/>
    </xf>
    <xf numFmtId="0" fontId="23" fillId="0" borderId="40" xfId="38" applyFont="1" applyFill="1" applyBorder="1" applyAlignment="1">
      <alignment horizontal="center" vertical="center"/>
    </xf>
    <xf numFmtId="0" fontId="27" fillId="0" borderId="37" xfId="38" applyFont="1" applyFill="1" applyBorder="1" applyAlignment="1">
      <alignment horizontal="center" vertical="center" wrapText="1"/>
    </xf>
    <xf numFmtId="0" fontId="27" fillId="0" borderId="43" xfId="38" applyFont="1" applyFill="1" applyBorder="1" applyAlignment="1">
      <alignment horizontal="center" vertical="center" wrapText="1"/>
    </xf>
    <xf numFmtId="0" fontId="27" fillId="0" borderId="38" xfId="38" applyFont="1" applyFill="1" applyBorder="1" applyAlignment="1">
      <alignment horizontal="center" vertical="center" wrapText="1"/>
    </xf>
    <xf numFmtId="0" fontId="27" fillId="0" borderId="44" xfId="38" applyFont="1" applyFill="1" applyBorder="1" applyAlignment="1">
      <alignment horizontal="center" vertical="center" wrapText="1"/>
    </xf>
    <xf numFmtId="0" fontId="22" fillId="0" borderId="11" xfId="38" applyFont="1" applyBorder="1" applyAlignment="1">
      <alignment horizontal="center"/>
    </xf>
    <xf numFmtId="49" fontId="23" fillId="0" borderId="0" xfId="38" applyNumberFormat="1" applyFont="1" applyFill="1" applyBorder="1" applyAlignment="1">
      <alignment horizontal="center" vertical="center" wrapTex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13" xfId="38" applyFont="1" applyFill="1" applyBorder="1" applyAlignment="1">
      <alignment horizontal="center"/>
    </xf>
    <xf numFmtId="0" fontId="23" fillId="0" borderId="31" xfId="38" applyFont="1" applyFill="1" applyBorder="1" applyAlignment="1">
      <alignment horizontal="center"/>
    </xf>
    <xf numFmtId="0" fontId="23" fillId="0" borderId="15" xfId="38" applyFont="1" applyFill="1" applyBorder="1" applyAlignment="1">
      <alignment horizontal="center"/>
    </xf>
    <xf numFmtId="0" fontId="23" fillId="0" borderId="31" xfId="38" applyFont="1" applyFill="1" applyBorder="1" applyAlignment="1">
      <alignment horizontal="right"/>
    </xf>
    <xf numFmtId="0" fontId="57" fillId="0" borderId="0" xfId="37" applyFont="1" applyBorder="1" applyAlignment="1">
      <alignment horizontal="center" vertical="center" wrapText="1"/>
    </xf>
    <xf numFmtId="49" fontId="55" fillId="0" borderId="41" xfId="37" applyNumberFormat="1" applyFont="1" applyBorder="1" applyAlignment="1">
      <alignment horizontal="center" vertical="center" wrapText="1"/>
    </xf>
    <xf numFmtId="49" fontId="55" fillId="0" borderId="40" xfId="37" applyNumberFormat="1" applyFont="1" applyBorder="1" applyAlignment="1">
      <alignment horizontal="center" vertical="center" wrapText="1"/>
    </xf>
    <xf numFmtId="0" fontId="54" fillId="0" borderId="41" xfId="37" applyFont="1" applyBorder="1" applyAlignment="1">
      <alignment horizontal="center" vertical="center" wrapText="1"/>
    </xf>
    <xf numFmtId="0" fontId="54" fillId="0" borderId="40" xfId="37" applyFont="1" applyBorder="1" applyAlignment="1">
      <alignment horizontal="center" vertical="center" wrapText="1"/>
    </xf>
    <xf numFmtId="0" fontId="54" fillId="0" borderId="19" xfId="37" applyFont="1" applyBorder="1" applyAlignment="1">
      <alignment horizontal="left" vertical="center" wrapText="1"/>
    </xf>
    <xf numFmtId="0" fontId="54" fillId="25" borderId="19" xfId="37" applyFont="1" applyFill="1" applyBorder="1" applyAlignment="1">
      <alignment horizontal="center" vertical="center" wrapText="1"/>
    </xf>
    <xf numFmtId="0" fontId="54" fillId="0" borderId="41" xfId="37" applyFont="1" applyBorder="1" applyAlignment="1">
      <alignment horizontal="left" vertical="center" wrapText="1"/>
    </xf>
    <xf numFmtId="0" fontId="54" fillId="0" borderId="40" xfId="37" applyFont="1" applyBorder="1" applyAlignment="1">
      <alignment horizontal="left" vertical="center" wrapText="1"/>
    </xf>
    <xf numFmtId="0" fontId="54" fillId="25" borderId="41" xfId="37" applyFont="1" applyFill="1" applyBorder="1" applyAlignment="1">
      <alignment horizontal="center" vertical="center" wrapText="1"/>
    </xf>
    <xf numFmtId="0" fontId="54" fillId="25" borderId="40" xfId="37" applyFont="1" applyFill="1" applyBorder="1" applyAlignment="1">
      <alignment horizontal="center" vertical="center" wrapText="1"/>
    </xf>
    <xf numFmtId="0" fontId="56" fillId="0" borderId="0" xfId="37" applyFont="1" applyAlignment="1">
      <alignment horizontal="center" vertical="center" wrapText="1"/>
    </xf>
    <xf numFmtId="0" fontId="55" fillId="0" borderId="36" xfId="37" applyFont="1" applyBorder="1" applyAlignment="1">
      <alignment horizontal="center" vertical="center" wrapText="1"/>
    </xf>
    <xf numFmtId="0" fontId="57" fillId="0" borderId="39" xfId="37" applyFont="1" applyBorder="1" applyAlignment="1">
      <alignment horizontal="center" vertical="center"/>
    </xf>
    <xf numFmtId="0" fontId="57" fillId="0" borderId="36" xfId="37" applyFont="1" applyBorder="1" applyAlignment="1">
      <alignment horizontal="center" vertical="center" wrapText="1"/>
    </xf>
    <xf numFmtId="14" fontId="57" fillId="0" borderId="36" xfId="37" applyNumberFormat="1" applyFont="1" applyBorder="1" applyAlignment="1">
      <alignment horizontal="center" vertical="center"/>
    </xf>
    <xf numFmtId="0" fontId="57" fillId="0" borderId="36" xfId="37" applyFont="1" applyBorder="1" applyAlignment="1">
      <alignment horizontal="center" vertical="center"/>
    </xf>
    <xf numFmtId="0" fontId="57" fillId="0" borderId="0" xfId="37" applyFont="1" applyAlignment="1">
      <alignment horizontal="center" vertical="center" wrapText="1"/>
    </xf>
    <xf numFmtId="0" fontId="20" fillId="0" borderId="0" xfId="37" applyFont="1" applyBorder="1" applyAlignment="1">
      <alignment horizontal="left" vertical="center"/>
    </xf>
    <xf numFmtId="0" fontId="20" fillId="0" borderId="0" xfId="37" applyFont="1" applyBorder="1" applyAlignment="1">
      <alignment horizontal="center" vertical="center"/>
    </xf>
    <xf numFmtId="0" fontId="52" fillId="0" borderId="0" xfId="0" applyFont="1" applyFill="1" applyAlignment="1">
      <alignment horizontal="left"/>
    </xf>
    <xf numFmtId="0" fontId="20" fillId="0" borderId="35" xfId="37" applyFont="1" applyBorder="1" applyAlignment="1">
      <alignment horizontal="left" vertical="center"/>
    </xf>
    <xf numFmtId="0" fontId="20" fillId="0" borderId="46" xfId="37" applyFont="1" applyBorder="1" applyAlignment="1">
      <alignment horizontal="left" vertical="center"/>
    </xf>
    <xf numFmtId="0" fontId="20" fillId="0" borderId="39" xfId="37" applyFont="1" applyBorder="1" applyAlignment="1">
      <alignment horizontal="center" vertical="center"/>
    </xf>
    <xf numFmtId="0" fontId="20" fillId="0" borderId="36" xfId="37" applyFont="1" applyBorder="1" applyAlignment="1">
      <alignment horizontal="center" vertical="center"/>
    </xf>
    <xf numFmtId="0" fontId="45" fillId="0" borderId="0" xfId="37" applyFont="1" applyAlignment="1">
      <alignment horizontal="center" vertical="center"/>
    </xf>
    <xf numFmtId="49" fontId="20" fillId="0" borderId="35" xfId="37" applyNumberFormat="1" applyFont="1" applyBorder="1" applyAlignment="1">
      <alignment horizontal="left" vertical="center"/>
    </xf>
    <xf numFmtId="49" fontId="20" fillId="0" borderId="46" xfId="37" applyNumberFormat="1" applyFont="1" applyBorder="1" applyAlignment="1">
      <alignment horizontal="left" vertical="center"/>
    </xf>
    <xf numFmtId="0" fontId="45" fillId="0" borderId="0" xfId="37" applyFont="1" applyBorder="1" applyAlignment="1">
      <alignment horizontal="center" vertical="center"/>
    </xf>
    <xf numFmtId="0" fontId="20" fillId="0" borderId="44" xfId="37" applyFont="1" applyBorder="1" applyAlignment="1">
      <alignment horizontal="center" vertical="center"/>
    </xf>
    <xf numFmtId="0" fontId="20" fillId="0" borderId="39" xfId="37" applyFont="1" applyBorder="1" applyAlignment="1">
      <alignment horizontal="center" vertical="center" wrapText="1"/>
    </xf>
    <xf numFmtId="0" fontId="20" fillId="0" borderId="40" xfId="37" applyFont="1" applyBorder="1" applyAlignment="1">
      <alignment horizontal="center" vertical="center"/>
    </xf>
    <xf numFmtId="0" fontId="20" fillId="0" borderId="38" xfId="37" applyFont="1" applyBorder="1" applyAlignment="1">
      <alignment horizontal="center" vertical="center"/>
    </xf>
    <xf numFmtId="0" fontId="20" fillId="0" borderId="43" xfId="37" applyFont="1" applyBorder="1" applyAlignment="1">
      <alignment horizontal="center" vertical="center"/>
    </xf>
    <xf numFmtId="0" fontId="20" fillId="0" borderId="19" xfId="37" applyFont="1" applyBorder="1" applyAlignment="1">
      <alignment horizontal="left" vertical="center"/>
    </xf>
    <xf numFmtId="0" fontId="20" fillId="0" borderId="44" xfId="37" applyFont="1" applyBorder="1" applyAlignment="1">
      <alignment horizontal="left" vertical="center"/>
    </xf>
    <xf numFmtId="20" fontId="20" fillId="0" borderId="39" xfId="37" applyNumberFormat="1" applyFont="1" applyBorder="1" applyAlignment="1">
      <alignment horizontal="center" vertical="center"/>
    </xf>
    <xf numFmtId="0" fontId="20" fillId="0" borderId="36" xfId="37" applyFont="1" applyBorder="1" applyAlignment="1">
      <alignment horizontal="left" vertical="center"/>
    </xf>
    <xf numFmtId="0" fontId="20" fillId="0" borderId="39" xfId="37" applyFont="1" applyBorder="1" applyAlignment="1">
      <alignment horizontal="left" vertical="center"/>
    </xf>
    <xf numFmtId="0" fontId="20" fillId="0" borderId="43" xfId="37" applyFont="1" applyBorder="1" applyAlignment="1">
      <alignment horizontal="left" vertical="center"/>
    </xf>
    <xf numFmtId="0" fontId="44" fillId="0" borderId="36" xfId="37" applyFont="1" applyBorder="1" applyAlignment="1">
      <alignment horizontal="center" vertical="center" wrapText="1"/>
    </xf>
    <xf numFmtId="0" fontId="28" fillId="0" borderId="36" xfId="37" applyFont="1" applyBorder="1" applyAlignment="1">
      <alignment horizontal="center" vertical="center"/>
    </xf>
    <xf numFmtId="0" fontId="49" fillId="0" borderId="0" xfId="37" applyFont="1" applyAlignment="1">
      <alignment horizontal="center" vertical="center" wrapText="1"/>
    </xf>
    <xf numFmtId="0" fontId="21" fillId="0" borderId="0" xfId="37" applyFont="1" applyAlignment="1">
      <alignment horizontal="center" vertical="center" wrapText="1"/>
    </xf>
    <xf numFmtId="0" fontId="45" fillId="0" borderId="36" xfId="37" applyFont="1" applyBorder="1" applyAlignment="1">
      <alignment horizontal="center" vertical="center"/>
    </xf>
    <xf numFmtId="0" fontId="28" fillId="0" borderId="39" xfId="37" applyFont="1" applyBorder="1" applyAlignment="1">
      <alignment horizontal="center" vertical="center"/>
    </xf>
    <xf numFmtId="0" fontId="44" fillId="0" borderId="0" xfId="37" applyFont="1" applyAlignment="1">
      <alignment horizontal="center" vertical="center" wrapText="1"/>
    </xf>
    <xf numFmtId="0" fontId="23" fillId="0" borderId="37" xfId="38" applyFont="1" applyFill="1" applyBorder="1" applyAlignment="1">
      <alignment horizontal="center"/>
    </xf>
    <xf numFmtId="0" fontId="23" fillId="0" borderId="39" xfId="38" applyFont="1" applyFill="1" applyBorder="1" applyAlignment="1">
      <alignment horizontal="center"/>
    </xf>
    <xf numFmtId="0" fontId="23" fillId="0" borderId="43" xfId="38" applyFont="1" applyFill="1" applyBorder="1" applyAlignment="1">
      <alignment horizontal="center"/>
    </xf>
    <xf numFmtId="0" fontId="23" fillId="0" borderId="38" xfId="38" applyFont="1" applyFill="1" applyBorder="1" applyAlignment="1">
      <alignment horizontal="center"/>
    </xf>
    <xf numFmtId="0" fontId="23" fillId="0" borderId="36" xfId="38" applyFont="1" applyFill="1" applyBorder="1" applyAlignment="1">
      <alignment horizontal="center"/>
    </xf>
    <xf numFmtId="0" fontId="23" fillId="0" borderId="44" xfId="38" applyFont="1" applyFill="1" applyBorder="1" applyAlignment="1">
      <alignment horizontal="center"/>
    </xf>
    <xf numFmtId="0" fontId="27" fillId="0" borderId="19" xfId="38" applyFont="1" applyFill="1" applyBorder="1" applyAlignment="1">
      <alignment horizontal="center" vertical="center" wrapText="1"/>
    </xf>
    <xf numFmtId="0" fontId="27" fillId="0" borderId="39" xfId="38" applyFont="1" applyFill="1" applyBorder="1" applyAlignment="1">
      <alignment horizontal="center" vertical="center" wrapText="1"/>
    </xf>
    <xf numFmtId="0" fontId="27" fillId="0" borderId="36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shrinkToFit="1"/>
    </xf>
    <xf numFmtId="0" fontId="22" fillId="0" borderId="39" xfId="38" applyFont="1" applyFill="1" applyBorder="1" applyAlignment="1">
      <alignment horizontal="center" vertical="center" shrinkToFit="1"/>
    </xf>
    <xf numFmtId="0" fontId="22" fillId="0" borderId="43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 vertical="center" shrinkToFit="1"/>
    </xf>
    <xf numFmtId="0" fontId="22" fillId="0" borderId="31" xfId="38" applyFont="1" applyFill="1" applyBorder="1" applyAlignment="1">
      <alignment horizontal="center" vertical="center" shrinkToFit="1"/>
    </xf>
    <xf numFmtId="0" fontId="22" fillId="0" borderId="38" xfId="38" applyFont="1" applyFill="1" applyBorder="1" applyAlignment="1">
      <alignment horizontal="center" vertical="center" shrinkToFit="1"/>
    </xf>
    <xf numFmtId="0" fontId="22" fillId="0" borderId="36" xfId="38" applyFont="1" applyFill="1" applyBorder="1" applyAlignment="1">
      <alignment horizontal="center" vertical="center" shrinkToFit="1"/>
    </xf>
    <xf numFmtId="0" fontId="22" fillId="0" borderId="44" xfId="38" applyFont="1" applyFill="1" applyBorder="1" applyAlignment="1">
      <alignment horizontal="center" vertical="center" shrinkToFit="1"/>
    </xf>
    <xf numFmtId="49" fontId="22" fillId="0" borderId="37" xfId="38" applyNumberFormat="1" applyFont="1" applyFill="1" applyBorder="1" applyAlignment="1">
      <alignment horizontal="center" vertical="center" shrinkToFit="1"/>
    </xf>
    <xf numFmtId="49" fontId="22" fillId="0" borderId="39" xfId="38" applyNumberFormat="1" applyFont="1" applyFill="1" applyBorder="1" applyAlignment="1">
      <alignment horizontal="center" vertical="center" shrinkToFit="1"/>
    </xf>
    <xf numFmtId="49" fontId="22" fillId="0" borderId="43" xfId="38" applyNumberFormat="1" applyFont="1" applyFill="1" applyBorder="1" applyAlignment="1">
      <alignment horizontal="center" vertical="center" shrinkToFit="1"/>
    </xf>
    <xf numFmtId="49" fontId="22" fillId="0" borderId="15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31" xfId="38" applyNumberFormat="1" applyFont="1" applyFill="1" applyBorder="1" applyAlignment="1">
      <alignment horizontal="center" vertical="center" shrinkToFit="1"/>
    </xf>
    <xf numFmtId="49" fontId="22" fillId="0" borderId="38" xfId="38" applyNumberFormat="1" applyFont="1" applyFill="1" applyBorder="1" applyAlignment="1">
      <alignment horizontal="center" vertical="center" shrinkToFit="1"/>
    </xf>
    <xf numFmtId="49" fontId="22" fillId="0" borderId="36" xfId="38" applyNumberFormat="1" applyFont="1" applyFill="1" applyBorder="1" applyAlignment="1">
      <alignment horizontal="center" vertical="center" shrinkToFit="1"/>
    </xf>
    <xf numFmtId="49" fontId="22" fillId="0" borderId="44" xfId="38" applyNumberFormat="1" applyFont="1" applyFill="1" applyBorder="1" applyAlignment="1">
      <alignment horizontal="center" vertical="center" shrinkToFit="1"/>
    </xf>
    <xf numFmtId="0" fontId="42" fillId="0" borderId="0" xfId="38" applyFont="1" applyFill="1" applyBorder="1" applyAlignment="1">
      <alignment horizontal="left"/>
    </xf>
    <xf numFmtId="49" fontId="22" fillId="0" borderId="37" xfId="38" applyNumberFormat="1" applyFont="1" applyFill="1" applyBorder="1" applyAlignment="1">
      <alignment horizontal="center" vertical="center" wrapText="1" shrinkToFit="1"/>
    </xf>
    <xf numFmtId="49" fontId="22" fillId="0" borderId="39" xfId="38" applyNumberFormat="1" applyFont="1" applyFill="1" applyBorder="1" applyAlignment="1">
      <alignment horizontal="center" vertical="center" wrapText="1" shrinkToFit="1"/>
    </xf>
    <xf numFmtId="49" fontId="22" fillId="0" borderId="43" xfId="38" applyNumberFormat="1" applyFont="1" applyFill="1" applyBorder="1" applyAlignment="1">
      <alignment horizontal="center" vertical="center" wrapText="1" shrinkToFit="1"/>
    </xf>
    <xf numFmtId="49" fontId="22" fillId="0" borderId="15" xfId="38" applyNumberFormat="1" applyFont="1" applyFill="1" applyBorder="1" applyAlignment="1">
      <alignment horizontal="center" vertical="center" wrapText="1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49" fontId="22" fillId="0" borderId="31" xfId="38" applyNumberFormat="1" applyFont="1" applyFill="1" applyBorder="1" applyAlignment="1">
      <alignment horizontal="center" vertical="center" wrapText="1" shrinkToFit="1"/>
    </xf>
    <xf numFmtId="49" fontId="22" fillId="0" borderId="38" xfId="38" applyNumberFormat="1" applyFont="1" applyFill="1" applyBorder="1" applyAlignment="1">
      <alignment horizontal="center" vertical="center" wrapText="1" shrinkToFit="1"/>
    </xf>
    <xf numFmtId="49" fontId="22" fillId="0" borderId="36" xfId="38" applyNumberFormat="1" applyFont="1" applyFill="1" applyBorder="1" applyAlignment="1">
      <alignment horizontal="center" vertical="center" wrapText="1" shrinkToFit="1"/>
    </xf>
    <xf numFmtId="49" fontId="22" fillId="0" borderId="44" xfId="38" applyNumberFormat="1" applyFont="1" applyFill="1" applyBorder="1" applyAlignment="1">
      <alignment horizontal="center" vertical="center" wrapText="1" shrinkToFit="1"/>
    </xf>
    <xf numFmtId="0" fontId="42" fillId="0" borderId="0" xfId="38" applyFont="1" applyFill="1" applyBorder="1" applyAlignment="1">
      <alignment horizontal="center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5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46</v>
      </c>
      <c r="B1" s="180" t="s">
        <v>51</v>
      </c>
      <c r="C1" s="180"/>
      <c r="D1" s="180"/>
    </row>
    <row r="2" spans="1:4" ht="15" customHeight="1">
      <c r="A2" s="32"/>
      <c r="B2" s="180" t="s">
        <v>52</v>
      </c>
      <c r="C2" s="180"/>
      <c r="D2" s="180"/>
    </row>
    <row r="3" spans="1:4" ht="15" customHeight="1">
      <c r="A3" s="32"/>
      <c r="B3" s="180" t="s">
        <v>16</v>
      </c>
      <c r="C3" s="180"/>
      <c r="D3" s="180"/>
    </row>
    <row r="4" spans="1:4" ht="20.25" customHeight="1">
      <c r="A4" s="35"/>
      <c r="B4" s="36" t="s">
        <v>77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78</v>
      </c>
      <c r="C6" s="37" t="s">
        <v>45</v>
      </c>
      <c r="D6" s="37" t="s">
        <v>74</v>
      </c>
    </row>
    <row r="7" spans="1:4" ht="10.5" customHeight="1">
      <c r="A7" s="39"/>
      <c r="D7" s="38"/>
    </row>
    <row r="8" spans="1:4" ht="19.5">
      <c r="A8" s="32"/>
      <c r="B8" s="36" t="s">
        <v>58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59</v>
      </c>
      <c r="B10" s="46" t="s">
        <v>20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85" t="s">
        <v>61</v>
      </c>
      <c r="C11" s="109" t="s">
        <v>62</v>
      </c>
      <c r="D11" s="55" t="s">
        <v>54</v>
      </c>
    </row>
    <row r="12" spans="1:4" s="40" customFormat="1" ht="15.75">
      <c r="A12" s="52" t="s">
        <v>48</v>
      </c>
      <c r="B12" s="71" t="s">
        <v>80</v>
      </c>
      <c r="C12" s="71" t="s">
        <v>55</v>
      </c>
      <c r="D12" s="53"/>
    </row>
    <row r="13" spans="1:4" s="40" customFormat="1" ht="15.75">
      <c r="A13" s="52" t="s">
        <v>60</v>
      </c>
      <c r="B13" s="71" t="s">
        <v>131</v>
      </c>
      <c r="C13" s="71" t="s">
        <v>132</v>
      </c>
      <c r="D13" s="53"/>
    </row>
    <row r="14" spans="1:4" s="40" customFormat="1" ht="15.75">
      <c r="A14" s="52" t="s">
        <v>60</v>
      </c>
      <c r="B14" s="71" t="s">
        <v>141</v>
      </c>
      <c r="C14" s="71" t="s">
        <v>142</v>
      </c>
      <c r="D14" s="53"/>
    </row>
    <row r="15" spans="1:4" s="40" customFormat="1" ht="15.75">
      <c r="A15" s="52" t="s">
        <v>60</v>
      </c>
      <c r="B15" s="71" t="s">
        <v>143</v>
      </c>
      <c r="C15" s="71" t="s">
        <v>144</v>
      </c>
      <c r="D15" s="53"/>
    </row>
    <row r="16" spans="1:4" s="40" customFormat="1" ht="15.75">
      <c r="A16" s="52" t="s">
        <v>60</v>
      </c>
      <c r="B16" s="71" t="s">
        <v>145</v>
      </c>
      <c r="C16" s="71" t="s">
        <v>146</v>
      </c>
      <c r="D16" s="53"/>
    </row>
    <row r="17" spans="1:4" s="40" customFormat="1" ht="15.75">
      <c r="A17" s="52" t="s">
        <v>60</v>
      </c>
      <c r="B17" s="48" t="s">
        <v>147</v>
      </c>
      <c r="C17" s="48" t="s">
        <v>148</v>
      </c>
      <c r="D17" s="53"/>
    </row>
    <row r="18" spans="1:4" s="40" customFormat="1" ht="15.75">
      <c r="A18" s="52" t="s">
        <v>60</v>
      </c>
      <c r="B18" s="48" t="s">
        <v>149</v>
      </c>
      <c r="C18" s="48" t="s">
        <v>150</v>
      </c>
      <c r="D18" s="53"/>
    </row>
    <row r="19" spans="1:4" s="40" customFormat="1" ht="15.75">
      <c r="A19" s="52" t="s">
        <v>60</v>
      </c>
      <c r="B19" s="48" t="s">
        <v>116</v>
      </c>
      <c r="C19" s="48" t="s">
        <v>151</v>
      </c>
      <c r="D19" s="53"/>
    </row>
    <row r="20" spans="1:4" s="40" customFormat="1" ht="16.5" thickBot="1">
      <c r="A20" s="89" t="s">
        <v>60</v>
      </c>
      <c r="B20" s="54" t="s">
        <v>152</v>
      </c>
      <c r="C20" s="54" t="s">
        <v>153</v>
      </c>
      <c r="D20" s="65"/>
    </row>
    <row r="21" spans="1:4" s="40" customFormat="1" ht="15.75">
      <c r="A21" s="86"/>
      <c r="B21" s="86"/>
      <c r="C21" s="86"/>
      <c r="D21" s="87"/>
    </row>
    <row r="22" spans="1:4" ht="19.5">
      <c r="A22" s="32"/>
      <c r="B22" s="36" t="s">
        <v>18</v>
      </c>
      <c r="C22" s="33"/>
      <c r="D22" s="34"/>
    </row>
    <row r="23" spans="1:4" ht="15.75" thickBot="1">
      <c r="A23" s="32"/>
      <c r="B23" s="34"/>
      <c r="C23" s="34"/>
      <c r="D23" s="34"/>
    </row>
    <row r="24" spans="1:4" s="40" customFormat="1" ht="31.5" customHeight="1" thickBot="1">
      <c r="A24" s="49" t="s">
        <v>19</v>
      </c>
      <c r="B24" s="46" t="s">
        <v>20</v>
      </c>
      <c r="C24" s="46" t="s">
        <v>21</v>
      </c>
      <c r="D24" s="50" t="s">
        <v>22</v>
      </c>
    </row>
    <row r="25" spans="1:4" s="40" customFormat="1" ht="15.75">
      <c r="A25" s="51" t="s">
        <v>65</v>
      </c>
      <c r="B25" s="85" t="s">
        <v>83</v>
      </c>
      <c r="C25" s="109" t="s">
        <v>216</v>
      </c>
      <c r="D25" s="55" t="s">
        <v>173</v>
      </c>
    </row>
    <row r="26" spans="1:4" s="40" customFormat="1" ht="15.75">
      <c r="A26" s="52"/>
      <c r="B26" s="148" t="s">
        <v>220</v>
      </c>
      <c r="C26" s="148" t="s">
        <v>221</v>
      </c>
      <c r="D26" s="107" t="s">
        <v>200</v>
      </c>
    </row>
    <row r="27" spans="1:4" s="40" customFormat="1" ht="15.75">
      <c r="A27" s="52"/>
      <c r="B27" s="148" t="s">
        <v>222</v>
      </c>
      <c r="C27" s="148" t="s">
        <v>223</v>
      </c>
      <c r="D27" s="107" t="s">
        <v>200</v>
      </c>
    </row>
    <row r="28" spans="1:4" s="40" customFormat="1" ht="15.75">
      <c r="A28" s="52"/>
      <c r="B28" s="148" t="s">
        <v>214</v>
      </c>
      <c r="C28" s="148" t="s">
        <v>215</v>
      </c>
      <c r="D28" s="107" t="s">
        <v>200</v>
      </c>
    </row>
    <row r="29" spans="1:4" s="40" customFormat="1" ht="15.75">
      <c r="A29" s="52"/>
      <c r="B29" s="148" t="s">
        <v>84</v>
      </c>
      <c r="C29" s="148" t="s">
        <v>217</v>
      </c>
      <c r="D29" s="107" t="s">
        <v>173</v>
      </c>
    </row>
    <row r="30" spans="1:4" s="40" customFormat="1" ht="15.75">
      <c r="A30" s="52"/>
      <c r="B30" s="148" t="s">
        <v>218</v>
      </c>
      <c r="C30" s="148" t="s">
        <v>219</v>
      </c>
      <c r="D30" s="107" t="s">
        <v>200</v>
      </c>
    </row>
    <row r="31" spans="1:4" s="40" customFormat="1" ht="16.5" thickBot="1">
      <c r="A31" s="89"/>
      <c r="B31" s="54" t="s">
        <v>116</v>
      </c>
      <c r="C31" s="54" t="s">
        <v>151</v>
      </c>
      <c r="D31" s="65" t="s">
        <v>200</v>
      </c>
    </row>
    <row r="32" spans="1:4" s="40" customFormat="1" ht="15.75">
      <c r="A32" s="88" t="s">
        <v>26</v>
      </c>
      <c r="B32" s="112" t="s">
        <v>92</v>
      </c>
      <c r="C32" s="112" t="s">
        <v>192</v>
      </c>
      <c r="D32" s="93" t="s">
        <v>172</v>
      </c>
    </row>
    <row r="33" spans="1:4" s="40" customFormat="1" ht="15.75">
      <c r="A33" s="88"/>
      <c r="B33" s="91" t="s">
        <v>193</v>
      </c>
      <c r="C33" s="91" t="s">
        <v>194</v>
      </c>
      <c r="D33" s="94" t="s">
        <v>173</v>
      </c>
    </row>
    <row r="34" spans="1:4" s="40" customFormat="1" ht="15.75">
      <c r="A34" s="52"/>
      <c r="B34" s="148" t="s">
        <v>195</v>
      </c>
      <c r="C34" s="148" t="s">
        <v>192</v>
      </c>
      <c r="D34" s="94" t="s">
        <v>200</v>
      </c>
    </row>
    <row r="35" spans="1:4" s="40" customFormat="1" ht="15.75">
      <c r="A35" s="52"/>
      <c r="B35" s="148" t="s">
        <v>196</v>
      </c>
      <c r="C35" s="148" t="s">
        <v>55</v>
      </c>
      <c r="D35" s="94" t="s">
        <v>200</v>
      </c>
    </row>
    <row r="36" spans="1:4" s="40" customFormat="1" ht="15.75">
      <c r="A36" s="52"/>
      <c r="B36" s="148" t="s">
        <v>93</v>
      </c>
      <c r="C36" s="148" t="s">
        <v>197</v>
      </c>
      <c r="D36" s="94" t="s">
        <v>200</v>
      </c>
    </row>
    <row r="37" spans="1:4" s="40" customFormat="1" ht="16.5" thickBot="1">
      <c r="A37" s="88"/>
      <c r="B37" s="91" t="s">
        <v>198</v>
      </c>
      <c r="C37" s="108" t="s">
        <v>199</v>
      </c>
      <c r="D37" s="94" t="s">
        <v>200</v>
      </c>
    </row>
    <row r="38" spans="1:4" s="40" customFormat="1" ht="15.75">
      <c r="A38" s="51" t="s">
        <v>76</v>
      </c>
      <c r="B38" s="90" t="s">
        <v>97</v>
      </c>
      <c r="C38" s="90" t="s">
        <v>201</v>
      </c>
      <c r="D38" s="96" t="s">
        <v>54</v>
      </c>
    </row>
    <row r="39" spans="1:4" s="40" customFormat="1" ht="15.75">
      <c r="A39" s="52"/>
      <c r="B39" s="91" t="s">
        <v>202</v>
      </c>
      <c r="C39" s="91" t="s">
        <v>203</v>
      </c>
      <c r="D39" s="94" t="s">
        <v>200</v>
      </c>
    </row>
    <row r="40" spans="1:4" s="40" customFormat="1" ht="15.75">
      <c r="A40" s="52"/>
      <c r="B40" s="91" t="s">
        <v>204</v>
      </c>
      <c r="C40" s="91" t="s">
        <v>205</v>
      </c>
      <c r="D40" s="94" t="s">
        <v>200</v>
      </c>
    </row>
    <row r="41" spans="1:4" s="40" customFormat="1" ht="15.75">
      <c r="A41" s="52"/>
      <c r="B41" s="91" t="s">
        <v>98</v>
      </c>
      <c r="C41" s="91" t="s">
        <v>206</v>
      </c>
      <c r="D41" s="94" t="s">
        <v>200</v>
      </c>
    </row>
    <row r="42" spans="1:4" s="40" customFormat="1" ht="15.75">
      <c r="A42" s="52"/>
      <c r="B42" s="91" t="s">
        <v>133</v>
      </c>
      <c r="C42" s="91" t="s">
        <v>207</v>
      </c>
      <c r="D42" s="94" t="s">
        <v>200</v>
      </c>
    </row>
    <row r="43" spans="1:4" s="40" customFormat="1" ht="16.5" thickBot="1">
      <c r="A43" s="52"/>
      <c r="B43" s="91" t="s">
        <v>208</v>
      </c>
      <c r="C43" s="91" t="s">
        <v>207</v>
      </c>
      <c r="D43" s="94" t="s">
        <v>200</v>
      </c>
    </row>
    <row r="44" spans="1:4" ht="15.75">
      <c r="A44" s="51" t="s">
        <v>56</v>
      </c>
      <c r="B44" s="90" t="s">
        <v>120</v>
      </c>
      <c r="C44" s="90" t="s">
        <v>209</v>
      </c>
      <c r="D44" s="96" t="s">
        <v>200</v>
      </c>
    </row>
    <row r="45" spans="1:4" ht="15.75">
      <c r="A45" s="52"/>
      <c r="B45" s="91" t="s">
        <v>87</v>
      </c>
      <c r="C45" s="91" t="s">
        <v>210</v>
      </c>
      <c r="D45" s="94" t="s">
        <v>200</v>
      </c>
    </row>
    <row r="46" spans="1:4" ht="15.75">
      <c r="A46" s="52"/>
      <c r="B46" s="91" t="s">
        <v>135</v>
      </c>
      <c r="C46" s="91" t="s">
        <v>211</v>
      </c>
      <c r="D46" s="94" t="s">
        <v>200</v>
      </c>
    </row>
    <row r="47" spans="1:4" ht="15.75">
      <c r="A47" s="52"/>
      <c r="B47" s="91" t="s">
        <v>212</v>
      </c>
      <c r="C47" s="91" t="s">
        <v>213</v>
      </c>
      <c r="D47" s="94" t="s">
        <v>200</v>
      </c>
    </row>
    <row r="48" spans="1:4" ht="15.75">
      <c r="A48" s="52"/>
      <c r="B48" s="91" t="s">
        <v>88</v>
      </c>
      <c r="C48" s="91" t="s">
        <v>55</v>
      </c>
      <c r="D48" s="94" t="s">
        <v>200</v>
      </c>
    </row>
    <row r="49" spans="1:4" ht="16.5" thickBot="1">
      <c r="A49" s="89"/>
      <c r="B49" s="95" t="s">
        <v>121</v>
      </c>
      <c r="C49" s="95" t="s">
        <v>213</v>
      </c>
      <c r="D49" s="92" t="s">
        <v>200</v>
      </c>
    </row>
    <row r="50" spans="1:4" s="40" customFormat="1" ht="15.75">
      <c r="A50" s="86"/>
      <c r="B50" s="86"/>
      <c r="C50" s="86"/>
      <c r="D50" s="87"/>
    </row>
    <row r="51" spans="1:4" s="40" customFormat="1" ht="15.75">
      <c r="B51" s="41" t="s">
        <v>3</v>
      </c>
      <c r="C51" s="110" t="s">
        <v>46</v>
      </c>
      <c r="D51" s="42" t="s">
        <v>17</v>
      </c>
    </row>
    <row r="52" spans="1:4" s="40" customFormat="1" ht="15.75">
      <c r="A52"/>
      <c r="B52"/>
      <c r="C52"/>
      <c r="D52"/>
    </row>
    <row r="53" spans="1:4" s="40" customFormat="1" ht="15.75">
      <c r="A53"/>
      <c r="B53" s="42" t="s">
        <v>48</v>
      </c>
      <c r="C53" s="111"/>
      <c r="D53" s="42" t="s">
        <v>79</v>
      </c>
    </row>
    <row r="57" spans="1:4" s="40" customFormat="1" ht="15.75">
      <c r="A57"/>
      <c r="B57"/>
      <c r="C57"/>
      <c r="D57"/>
    </row>
  </sheetData>
  <autoFilter ref="A24:D24"/>
  <mergeCells count="3">
    <mergeCell ref="B1:D1"/>
    <mergeCell ref="B2:D2"/>
    <mergeCell ref="B3:D3"/>
  </mergeCells>
  <phoneticPr fontId="29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6"/>
  <sheetViews>
    <sheetView view="pageBreakPreview" zoomScaleNormal="100" zoomScaleSheetLayoutView="10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7" t="s">
        <v>46</v>
      </c>
      <c r="B1" s="216" t="s">
        <v>51</v>
      </c>
      <c r="C1" s="216"/>
      <c r="D1" s="216"/>
      <c r="E1" s="216"/>
      <c r="F1" s="216"/>
      <c r="G1" s="216"/>
      <c r="H1" s="216"/>
      <c r="I1" s="216"/>
      <c r="J1" s="216"/>
      <c r="K1" s="3"/>
      <c r="L1" s="2"/>
      <c r="M1" s="1"/>
      <c r="N1" s="216" t="s">
        <v>51</v>
      </c>
      <c r="O1" s="216"/>
      <c r="P1" s="216"/>
      <c r="Q1" s="216"/>
      <c r="R1" s="216"/>
      <c r="S1" s="216"/>
      <c r="T1" s="216"/>
      <c r="U1" s="216"/>
      <c r="V1" s="216"/>
      <c r="W1" s="3"/>
      <c r="X1" s="47" t="s">
        <v>46</v>
      </c>
      <c r="Y1" s="216" t="s">
        <v>51</v>
      </c>
      <c r="Z1" s="216"/>
      <c r="AA1" s="216"/>
      <c r="AB1" s="216"/>
      <c r="AC1" s="216"/>
      <c r="AD1" s="216"/>
      <c r="AE1" s="216"/>
      <c r="AF1" s="216"/>
      <c r="AG1" s="216"/>
      <c r="AH1" s="3"/>
      <c r="AI1" s="2"/>
      <c r="AJ1" s="1"/>
      <c r="AK1" s="216" t="s">
        <v>51</v>
      </c>
      <c r="AL1" s="216"/>
      <c r="AM1" s="216"/>
      <c r="AN1" s="216"/>
      <c r="AO1" s="216"/>
      <c r="AP1" s="216"/>
      <c r="AQ1" s="216"/>
      <c r="AR1" s="216"/>
      <c r="AS1" s="216"/>
      <c r="AT1" s="3"/>
    </row>
    <row r="2" spans="1:46" ht="15" customHeight="1">
      <c r="A2" s="5"/>
      <c r="B2" s="217" t="s">
        <v>52</v>
      </c>
      <c r="C2" s="217"/>
      <c r="D2" s="217"/>
      <c r="E2" s="217"/>
      <c r="F2" s="217"/>
      <c r="G2" s="217"/>
      <c r="H2" s="217"/>
      <c r="I2" s="217"/>
      <c r="J2" s="217"/>
      <c r="K2" s="6"/>
      <c r="L2" s="28"/>
      <c r="M2" s="5"/>
      <c r="N2" s="217" t="s">
        <v>52</v>
      </c>
      <c r="O2" s="217"/>
      <c r="P2" s="217"/>
      <c r="Q2" s="217"/>
      <c r="R2" s="217"/>
      <c r="S2" s="217"/>
      <c r="T2" s="217"/>
      <c r="U2" s="217"/>
      <c r="V2" s="217"/>
      <c r="W2" s="6"/>
      <c r="X2" s="5"/>
      <c r="Y2" s="217" t="s">
        <v>52</v>
      </c>
      <c r="Z2" s="217"/>
      <c r="AA2" s="217"/>
      <c r="AB2" s="217"/>
      <c r="AC2" s="217"/>
      <c r="AD2" s="217"/>
      <c r="AE2" s="217"/>
      <c r="AF2" s="217"/>
      <c r="AG2" s="217"/>
      <c r="AH2" s="6"/>
      <c r="AI2" s="28"/>
      <c r="AJ2" s="5"/>
      <c r="AK2" s="217" t="s">
        <v>52</v>
      </c>
      <c r="AL2" s="217"/>
      <c r="AM2" s="217"/>
      <c r="AN2" s="217"/>
      <c r="AO2" s="217"/>
      <c r="AP2" s="217"/>
      <c r="AQ2" s="217"/>
      <c r="AR2" s="217"/>
      <c r="AS2" s="217"/>
      <c r="AT2" s="6"/>
    </row>
    <row r="3" spans="1:46" ht="15" customHeight="1">
      <c r="A3" s="5"/>
      <c r="B3" s="217" t="s">
        <v>16</v>
      </c>
      <c r="C3" s="217"/>
      <c r="D3" s="217"/>
      <c r="E3" s="217"/>
      <c r="F3" s="217"/>
      <c r="G3" s="217"/>
      <c r="H3" s="217"/>
      <c r="I3" s="217"/>
      <c r="J3" s="217"/>
      <c r="K3" s="6"/>
      <c r="L3" s="28"/>
      <c r="M3" s="5"/>
      <c r="N3" s="217" t="s">
        <v>16</v>
      </c>
      <c r="O3" s="217"/>
      <c r="P3" s="217"/>
      <c r="Q3" s="217"/>
      <c r="R3" s="217"/>
      <c r="S3" s="217"/>
      <c r="T3" s="217"/>
      <c r="U3" s="217"/>
      <c r="V3" s="217"/>
      <c r="W3" s="6"/>
      <c r="X3" s="5"/>
      <c r="Y3" s="217" t="s">
        <v>16</v>
      </c>
      <c r="Z3" s="217"/>
      <c r="AA3" s="217"/>
      <c r="AB3" s="217"/>
      <c r="AC3" s="217"/>
      <c r="AD3" s="217"/>
      <c r="AE3" s="217"/>
      <c r="AF3" s="217"/>
      <c r="AG3" s="217"/>
      <c r="AH3" s="6"/>
      <c r="AI3" s="28"/>
      <c r="AJ3" s="5"/>
      <c r="AK3" s="217" t="s">
        <v>16</v>
      </c>
      <c r="AL3" s="217"/>
      <c r="AM3" s="217"/>
      <c r="AN3" s="217"/>
      <c r="AO3" s="217"/>
      <c r="AP3" s="217"/>
      <c r="AQ3" s="217"/>
      <c r="AR3" s="217"/>
      <c r="AS3" s="217"/>
      <c r="AT3" s="6"/>
    </row>
    <row r="4" spans="1:46" ht="15" customHeight="1">
      <c r="A4" s="5"/>
      <c r="B4" s="84" t="str">
        <f>список!$B$4</f>
        <v>ХIХ Универсиада студентов вузов Кузбасса</v>
      </c>
      <c r="C4" s="83"/>
      <c r="D4" s="83"/>
      <c r="E4" s="83"/>
      <c r="F4" s="83"/>
      <c r="G4" s="83"/>
      <c r="H4" s="83"/>
      <c r="I4" s="83"/>
      <c r="J4" s="83"/>
      <c r="K4" s="6"/>
      <c r="L4" s="28"/>
      <c r="M4" s="5"/>
      <c r="N4" s="84" t="str">
        <f>список!$B$4</f>
        <v>ХIХ Универсиада студентов вузов Кузбасса</v>
      </c>
      <c r="O4" s="83"/>
      <c r="P4" s="83"/>
      <c r="Q4" s="83"/>
      <c r="R4" s="83"/>
      <c r="S4" s="83"/>
      <c r="T4" s="83"/>
      <c r="U4" s="83"/>
      <c r="V4" s="83"/>
      <c r="W4" s="6"/>
      <c r="X4" s="5"/>
      <c r="Y4" s="84" t="str">
        <f>список!$B$4</f>
        <v>ХIХ Универсиада студентов вузов Кузбасса</v>
      </c>
      <c r="Z4" s="83"/>
      <c r="AA4" s="83"/>
      <c r="AB4" s="83"/>
      <c r="AC4" s="83"/>
      <c r="AD4" s="83"/>
      <c r="AE4" s="83"/>
      <c r="AF4" s="83"/>
      <c r="AG4" s="83"/>
      <c r="AH4" s="6"/>
      <c r="AI4" s="28"/>
      <c r="AJ4" s="5"/>
      <c r="AK4" s="84" t="str">
        <f>список!$B$4</f>
        <v>ХIХ Универсиада студентов вузов Кузбасса</v>
      </c>
      <c r="AL4" s="83"/>
      <c r="AM4" s="83"/>
      <c r="AN4" s="83"/>
      <c r="AO4" s="83"/>
      <c r="AP4" s="83"/>
      <c r="AQ4" s="83"/>
      <c r="AR4" s="83"/>
      <c r="AS4" s="83"/>
      <c r="AT4" s="6"/>
    </row>
    <row r="5" spans="1:46" ht="15" customHeight="1">
      <c r="A5" s="5"/>
      <c r="B5" s="84" t="str">
        <f>список!$B$5</f>
        <v xml:space="preserve">                      (вид спорта - Бадминтон)</v>
      </c>
      <c r="C5" s="83"/>
      <c r="D5" s="83"/>
      <c r="E5" s="83"/>
      <c r="F5" s="83"/>
      <c r="G5" s="83"/>
      <c r="H5" s="83"/>
      <c r="I5" s="83"/>
      <c r="J5" s="83"/>
      <c r="K5" s="6"/>
      <c r="L5" s="28"/>
      <c r="M5" s="5"/>
      <c r="N5" s="84" t="str">
        <f>список!$B$5</f>
        <v xml:space="preserve">                      (вид спорта - Бадминтон)</v>
      </c>
      <c r="O5" s="83"/>
      <c r="P5" s="83"/>
      <c r="Q5" s="83"/>
      <c r="R5" s="83"/>
      <c r="S5" s="83"/>
      <c r="T5" s="83"/>
      <c r="U5" s="83"/>
      <c r="V5" s="83"/>
      <c r="W5" s="6"/>
      <c r="X5" s="5"/>
      <c r="Y5" s="84" t="str">
        <f>список!$B$5</f>
        <v xml:space="preserve">                      (вид спорта - Бадминтон)</v>
      </c>
      <c r="Z5" s="83"/>
      <c r="AA5" s="83"/>
      <c r="AB5" s="83"/>
      <c r="AC5" s="83"/>
      <c r="AD5" s="83"/>
      <c r="AE5" s="83"/>
      <c r="AF5" s="83"/>
      <c r="AG5" s="83"/>
      <c r="AH5" s="6"/>
      <c r="AI5" s="28"/>
      <c r="AJ5" s="5"/>
      <c r="AK5" s="84" t="str">
        <f>список!$B$5</f>
        <v xml:space="preserve">                      (вид спорта - Бадминтон)</v>
      </c>
      <c r="AL5" s="83"/>
      <c r="AM5" s="83"/>
      <c r="AN5" s="83"/>
      <c r="AO5" s="83"/>
      <c r="AP5" s="83"/>
      <c r="AQ5" s="83"/>
      <c r="AR5" s="83"/>
      <c r="AS5" s="83"/>
      <c r="AT5" s="6"/>
    </row>
    <row r="6" spans="1:46" ht="15" customHeight="1">
      <c r="A6" s="5"/>
      <c r="B6" s="83"/>
      <c r="C6" s="83"/>
      <c r="D6" s="83"/>
      <c r="E6" s="83"/>
      <c r="F6" s="83"/>
      <c r="G6" s="83"/>
      <c r="H6" s="83"/>
      <c r="I6" s="83"/>
      <c r="J6" s="83"/>
      <c r="K6" s="6"/>
      <c r="L6" s="28"/>
      <c r="M6" s="5"/>
      <c r="N6" s="83"/>
      <c r="O6" s="83"/>
      <c r="P6" s="83"/>
      <c r="Q6" s="83"/>
      <c r="R6" s="83"/>
      <c r="S6" s="83"/>
      <c r="T6" s="83"/>
      <c r="U6" s="83"/>
      <c r="V6" s="83"/>
      <c r="W6" s="6"/>
      <c r="X6" s="5"/>
      <c r="Y6" s="83"/>
      <c r="Z6" s="83"/>
      <c r="AA6" s="83"/>
      <c r="AB6" s="83"/>
      <c r="AC6" s="83"/>
      <c r="AD6" s="83"/>
      <c r="AE6" s="83"/>
      <c r="AF6" s="83"/>
      <c r="AG6" s="83"/>
      <c r="AH6" s="6"/>
      <c r="AI6" s="28"/>
      <c r="AJ6" s="5"/>
      <c r="AK6" s="83"/>
      <c r="AL6" s="83"/>
      <c r="AM6" s="83"/>
      <c r="AN6" s="83"/>
      <c r="AO6" s="83"/>
      <c r="AP6" s="83"/>
      <c r="AQ6" s="83"/>
      <c r="AR6" s="83"/>
      <c r="AS6" s="83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218" t="s">
        <v>5</v>
      </c>
      <c r="D8" s="218"/>
      <c r="E8" s="218"/>
      <c r="F8" s="218"/>
      <c r="G8" s="218"/>
      <c r="H8" s="218"/>
      <c r="I8" s="218"/>
      <c r="J8" s="8"/>
      <c r="K8" s="6"/>
      <c r="L8" s="28"/>
      <c r="M8" s="5"/>
      <c r="N8" s="8"/>
      <c r="O8" s="218" t="s">
        <v>5</v>
      </c>
      <c r="P8" s="218"/>
      <c r="Q8" s="218"/>
      <c r="R8" s="218"/>
      <c r="S8" s="218"/>
      <c r="T8" s="218"/>
      <c r="U8" s="218"/>
      <c r="V8" s="8"/>
      <c r="W8" s="6"/>
      <c r="X8" s="5"/>
      <c r="Y8" s="8"/>
      <c r="Z8" s="218" t="s">
        <v>5</v>
      </c>
      <c r="AA8" s="218"/>
      <c r="AB8" s="218"/>
      <c r="AC8" s="218"/>
      <c r="AD8" s="218"/>
      <c r="AE8" s="218"/>
      <c r="AF8" s="218"/>
      <c r="AG8" s="8"/>
      <c r="AH8" s="6"/>
      <c r="AI8" s="28"/>
      <c r="AJ8" s="5"/>
      <c r="AK8" s="8"/>
      <c r="AL8" s="218" t="s">
        <v>5</v>
      </c>
      <c r="AM8" s="218"/>
      <c r="AN8" s="218"/>
      <c r="AO8" s="218"/>
      <c r="AP8" s="218"/>
      <c r="AQ8" s="218"/>
      <c r="AR8" s="218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219" t="s">
        <v>6</v>
      </c>
      <c r="B10" s="220"/>
      <c r="C10" s="30">
        <v>1</v>
      </c>
      <c r="D10" s="221" t="s">
        <v>7</v>
      </c>
      <c r="E10" s="195"/>
      <c r="F10" s="220"/>
      <c r="G10" s="31" t="s">
        <v>81</v>
      </c>
      <c r="H10" s="10" t="s">
        <v>8</v>
      </c>
      <c r="I10" s="30" t="s">
        <v>63</v>
      </c>
      <c r="J10" s="11"/>
      <c r="K10" s="6"/>
      <c r="L10" s="28"/>
      <c r="M10" s="219" t="s">
        <v>6</v>
      </c>
      <c r="N10" s="220"/>
      <c r="O10" s="30">
        <v>2</v>
      </c>
      <c r="P10" s="221" t="s">
        <v>7</v>
      </c>
      <c r="Q10" s="195"/>
      <c r="R10" s="220"/>
      <c r="S10" s="31" t="s">
        <v>81</v>
      </c>
      <c r="T10" s="10" t="s">
        <v>8</v>
      </c>
      <c r="U10" s="30" t="s">
        <v>64</v>
      </c>
      <c r="V10" s="11"/>
      <c r="W10" s="6"/>
      <c r="X10" s="219" t="s">
        <v>6</v>
      </c>
      <c r="Y10" s="220"/>
      <c r="Z10" s="30">
        <v>3</v>
      </c>
      <c r="AA10" s="221" t="s">
        <v>7</v>
      </c>
      <c r="AB10" s="195"/>
      <c r="AC10" s="220"/>
      <c r="AD10" s="31" t="s">
        <v>81</v>
      </c>
      <c r="AE10" s="10" t="s">
        <v>8</v>
      </c>
      <c r="AF10" s="30" t="s">
        <v>63</v>
      </c>
      <c r="AG10" s="11"/>
      <c r="AH10" s="6"/>
      <c r="AI10" s="28"/>
      <c r="AJ10" s="219" t="s">
        <v>6</v>
      </c>
      <c r="AK10" s="220"/>
      <c r="AL10" s="30">
        <v>4</v>
      </c>
      <c r="AM10" s="221" t="s">
        <v>7</v>
      </c>
      <c r="AN10" s="195"/>
      <c r="AO10" s="220"/>
      <c r="AP10" s="31" t="s">
        <v>81</v>
      </c>
      <c r="AQ10" s="10" t="s">
        <v>8</v>
      </c>
      <c r="AR10" s="30" t="s">
        <v>64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72">
        <v>0.63541666666666663</v>
      </c>
      <c r="D12" s="207" t="s">
        <v>10</v>
      </c>
      <c r="E12" s="208"/>
      <c r="F12" s="209"/>
      <c r="G12" s="72">
        <v>0.67361111111111116</v>
      </c>
      <c r="H12" s="10"/>
      <c r="I12" s="13"/>
      <c r="J12" s="24"/>
      <c r="K12" s="6"/>
      <c r="L12" s="28"/>
      <c r="M12" s="12" t="s">
        <v>9</v>
      </c>
      <c r="N12" s="13"/>
      <c r="O12" s="72">
        <v>0.63541666666666663</v>
      </c>
      <c r="P12" s="207" t="s">
        <v>10</v>
      </c>
      <c r="Q12" s="208"/>
      <c r="R12" s="209"/>
      <c r="S12" s="72">
        <v>0.67361111111111116</v>
      </c>
      <c r="T12" s="10"/>
      <c r="U12" s="13"/>
      <c r="V12" s="24"/>
      <c r="W12" s="6"/>
      <c r="X12" s="12" t="s">
        <v>9</v>
      </c>
      <c r="Y12" s="13"/>
      <c r="Z12" s="72">
        <v>0.67708333333333337</v>
      </c>
      <c r="AA12" s="207" t="s">
        <v>10</v>
      </c>
      <c r="AB12" s="208"/>
      <c r="AC12" s="209"/>
      <c r="AD12" s="72">
        <v>0.71527777777777779</v>
      </c>
      <c r="AE12" s="10"/>
      <c r="AF12" s="13"/>
      <c r="AG12" s="24"/>
      <c r="AH12" s="6"/>
      <c r="AI12" s="28"/>
      <c r="AJ12" s="12" t="s">
        <v>9</v>
      </c>
      <c r="AK12" s="13"/>
      <c r="AL12" s="72">
        <v>0.67708333333333337</v>
      </c>
      <c r="AM12" s="207" t="s">
        <v>10</v>
      </c>
      <c r="AN12" s="208"/>
      <c r="AO12" s="209"/>
      <c r="AP12" s="72">
        <v>0.71527777777777779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210" t="s">
        <v>0</v>
      </c>
      <c r="C14" s="212" t="s">
        <v>65</v>
      </c>
      <c r="D14" s="213"/>
      <c r="E14" s="212" t="s">
        <v>56</v>
      </c>
      <c r="F14" s="213"/>
      <c r="G14" s="200" t="s">
        <v>11</v>
      </c>
      <c r="H14" s="200" t="s">
        <v>12</v>
      </c>
      <c r="I14" s="202" t="s">
        <v>4</v>
      </c>
      <c r="J14" s="203"/>
      <c r="K14" s="6"/>
      <c r="L14" s="28"/>
      <c r="M14" s="5"/>
      <c r="N14" s="210" t="s">
        <v>0</v>
      </c>
      <c r="O14" s="212" t="s">
        <v>26</v>
      </c>
      <c r="P14" s="213"/>
      <c r="Q14" s="212" t="s">
        <v>76</v>
      </c>
      <c r="R14" s="213"/>
      <c r="S14" s="200" t="s">
        <v>11</v>
      </c>
      <c r="T14" s="200" t="s">
        <v>12</v>
      </c>
      <c r="U14" s="202" t="s">
        <v>4</v>
      </c>
      <c r="V14" s="203"/>
      <c r="W14" s="6"/>
      <c r="X14" s="5"/>
      <c r="Y14" s="210" t="s">
        <v>0</v>
      </c>
      <c r="Z14" s="212" t="s">
        <v>65</v>
      </c>
      <c r="AA14" s="213"/>
      <c r="AB14" s="212" t="s">
        <v>76</v>
      </c>
      <c r="AC14" s="213"/>
      <c r="AD14" s="200" t="s">
        <v>11</v>
      </c>
      <c r="AE14" s="200" t="s">
        <v>12</v>
      </c>
      <c r="AF14" s="202" t="s">
        <v>4</v>
      </c>
      <c r="AG14" s="203"/>
      <c r="AH14" s="6"/>
      <c r="AI14" s="28"/>
      <c r="AJ14" s="5"/>
      <c r="AK14" s="210" t="s">
        <v>0</v>
      </c>
      <c r="AL14" s="212" t="s">
        <v>26</v>
      </c>
      <c r="AM14" s="213"/>
      <c r="AN14" s="212" t="s">
        <v>56</v>
      </c>
      <c r="AO14" s="213"/>
      <c r="AP14" s="200" t="s">
        <v>11</v>
      </c>
      <c r="AQ14" s="200" t="s">
        <v>12</v>
      </c>
      <c r="AR14" s="202" t="s">
        <v>4</v>
      </c>
      <c r="AS14" s="203"/>
      <c r="AT14" s="6"/>
    </row>
    <row r="15" spans="1:46" ht="15" customHeight="1">
      <c r="A15" s="5"/>
      <c r="B15" s="211"/>
      <c r="C15" s="214"/>
      <c r="D15" s="215"/>
      <c r="E15" s="214"/>
      <c r="F15" s="215"/>
      <c r="G15" s="201"/>
      <c r="H15" s="201"/>
      <c r="I15" s="204"/>
      <c r="J15" s="205"/>
      <c r="K15" s="6"/>
      <c r="L15" s="28"/>
      <c r="M15" s="5"/>
      <c r="N15" s="211"/>
      <c r="O15" s="214"/>
      <c r="P15" s="215"/>
      <c r="Q15" s="214"/>
      <c r="R15" s="215"/>
      <c r="S15" s="201"/>
      <c r="T15" s="201"/>
      <c r="U15" s="204"/>
      <c r="V15" s="205"/>
      <c r="W15" s="6"/>
      <c r="X15" s="5"/>
      <c r="Y15" s="211"/>
      <c r="Z15" s="214"/>
      <c r="AA15" s="215"/>
      <c r="AB15" s="214"/>
      <c r="AC15" s="215"/>
      <c r="AD15" s="201"/>
      <c r="AE15" s="201"/>
      <c r="AF15" s="204"/>
      <c r="AG15" s="205"/>
      <c r="AH15" s="6"/>
      <c r="AI15" s="28"/>
      <c r="AJ15" s="5"/>
      <c r="AK15" s="211"/>
      <c r="AL15" s="214"/>
      <c r="AM15" s="215"/>
      <c r="AN15" s="214"/>
      <c r="AO15" s="215"/>
      <c r="AP15" s="201"/>
      <c r="AQ15" s="201"/>
      <c r="AR15" s="204"/>
      <c r="AS15" s="205"/>
      <c r="AT15" s="6"/>
    </row>
    <row r="16" spans="1:46" ht="15" customHeight="1">
      <c r="A16" s="5"/>
      <c r="B16" s="199">
        <v>1</v>
      </c>
      <c r="C16" s="199" t="s">
        <v>83</v>
      </c>
      <c r="D16" s="206"/>
      <c r="E16" s="199" t="s">
        <v>87</v>
      </c>
      <c r="F16" s="199"/>
      <c r="G16" s="196" t="s">
        <v>102</v>
      </c>
      <c r="H16" s="163" t="s">
        <v>107</v>
      </c>
      <c r="I16" s="197">
        <v>1</v>
      </c>
      <c r="J16" s="197">
        <v>0</v>
      </c>
      <c r="K16" s="6"/>
      <c r="L16" s="28"/>
      <c r="M16" s="5"/>
      <c r="N16" s="199">
        <v>1</v>
      </c>
      <c r="O16" s="199" t="s">
        <v>92</v>
      </c>
      <c r="P16" s="206"/>
      <c r="Q16" s="199" t="s">
        <v>97</v>
      </c>
      <c r="R16" s="199"/>
      <c r="S16" s="196" t="s">
        <v>102</v>
      </c>
      <c r="T16" s="163" t="s">
        <v>110</v>
      </c>
      <c r="U16" s="197">
        <v>1</v>
      </c>
      <c r="V16" s="197">
        <v>0</v>
      </c>
      <c r="W16" s="6"/>
      <c r="X16" s="5"/>
      <c r="Y16" s="199">
        <v>1</v>
      </c>
      <c r="Z16" s="199" t="s">
        <v>83</v>
      </c>
      <c r="AA16" s="199"/>
      <c r="AB16" s="199" t="s">
        <v>97</v>
      </c>
      <c r="AC16" s="199"/>
      <c r="AD16" s="196" t="s">
        <v>126</v>
      </c>
      <c r="AE16" s="163" t="s">
        <v>127</v>
      </c>
      <c r="AF16" s="197">
        <v>0</v>
      </c>
      <c r="AG16" s="197">
        <v>1</v>
      </c>
      <c r="AH16" s="6"/>
      <c r="AI16" s="28"/>
      <c r="AJ16" s="5"/>
      <c r="AK16" s="199">
        <v>1</v>
      </c>
      <c r="AL16" s="199" t="s">
        <v>92</v>
      </c>
      <c r="AM16" s="206"/>
      <c r="AN16" s="199" t="s">
        <v>120</v>
      </c>
      <c r="AO16" s="199"/>
      <c r="AP16" s="196" t="s">
        <v>102</v>
      </c>
      <c r="AQ16" s="163" t="s">
        <v>129</v>
      </c>
      <c r="AR16" s="197">
        <v>1</v>
      </c>
      <c r="AS16" s="197">
        <v>0</v>
      </c>
      <c r="AT16" s="6"/>
    </row>
    <row r="17" spans="1:46" ht="15" customHeight="1">
      <c r="A17" s="5"/>
      <c r="B17" s="199"/>
      <c r="C17" s="206"/>
      <c r="D17" s="206"/>
      <c r="E17" s="199"/>
      <c r="F17" s="199"/>
      <c r="G17" s="196"/>
      <c r="H17" s="163" t="s">
        <v>108</v>
      </c>
      <c r="I17" s="197"/>
      <c r="J17" s="197"/>
      <c r="K17" s="6"/>
      <c r="L17" s="28"/>
      <c r="M17" s="5"/>
      <c r="N17" s="199"/>
      <c r="O17" s="206"/>
      <c r="P17" s="206"/>
      <c r="Q17" s="199"/>
      <c r="R17" s="199"/>
      <c r="S17" s="196"/>
      <c r="T17" s="163" t="s">
        <v>111</v>
      </c>
      <c r="U17" s="197"/>
      <c r="V17" s="197"/>
      <c r="W17" s="6"/>
      <c r="X17" s="5"/>
      <c r="Y17" s="199"/>
      <c r="Z17" s="199"/>
      <c r="AA17" s="199"/>
      <c r="AB17" s="199"/>
      <c r="AC17" s="199"/>
      <c r="AD17" s="196"/>
      <c r="AE17" s="163" t="s">
        <v>128</v>
      </c>
      <c r="AF17" s="197"/>
      <c r="AG17" s="197"/>
      <c r="AH17" s="6"/>
      <c r="AI17" s="28"/>
      <c r="AJ17" s="5"/>
      <c r="AK17" s="199"/>
      <c r="AL17" s="206"/>
      <c r="AM17" s="206"/>
      <c r="AN17" s="199"/>
      <c r="AO17" s="199"/>
      <c r="AP17" s="196"/>
      <c r="AQ17" s="163" t="s">
        <v>105</v>
      </c>
      <c r="AR17" s="197"/>
      <c r="AS17" s="197"/>
      <c r="AT17" s="6"/>
    </row>
    <row r="18" spans="1:46" ht="15" customHeight="1">
      <c r="A18" s="5"/>
      <c r="B18" s="199"/>
      <c r="C18" s="206"/>
      <c r="D18" s="206"/>
      <c r="E18" s="199"/>
      <c r="F18" s="199"/>
      <c r="G18" s="196"/>
      <c r="H18" s="27"/>
      <c r="I18" s="197"/>
      <c r="J18" s="197"/>
      <c r="K18" s="6"/>
      <c r="L18" s="28"/>
      <c r="M18" s="5"/>
      <c r="N18" s="199"/>
      <c r="O18" s="206"/>
      <c r="P18" s="206"/>
      <c r="Q18" s="199"/>
      <c r="R18" s="199"/>
      <c r="S18" s="196"/>
      <c r="T18" s="120"/>
      <c r="U18" s="197"/>
      <c r="V18" s="197"/>
      <c r="W18" s="6"/>
      <c r="X18" s="5"/>
      <c r="Y18" s="199"/>
      <c r="Z18" s="199"/>
      <c r="AA18" s="199"/>
      <c r="AB18" s="199"/>
      <c r="AC18" s="199"/>
      <c r="AD18" s="196"/>
      <c r="AE18" s="120"/>
      <c r="AF18" s="197"/>
      <c r="AG18" s="197"/>
      <c r="AH18" s="6"/>
      <c r="AI18" s="28"/>
      <c r="AJ18" s="5"/>
      <c r="AK18" s="199"/>
      <c r="AL18" s="206"/>
      <c r="AM18" s="206"/>
      <c r="AN18" s="199"/>
      <c r="AO18" s="199"/>
      <c r="AP18" s="196"/>
      <c r="AQ18" s="120"/>
      <c r="AR18" s="197"/>
      <c r="AS18" s="197"/>
      <c r="AT18" s="6"/>
    </row>
    <row r="19" spans="1:46" ht="15" customHeight="1">
      <c r="A19" s="5"/>
      <c r="B19" s="199">
        <v>2</v>
      </c>
      <c r="C19" s="199" t="s">
        <v>84</v>
      </c>
      <c r="D19" s="199"/>
      <c r="E19" s="199" t="s">
        <v>88</v>
      </c>
      <c r="F19" s="199"/>
      <c r="G19" s="196" t="s">
        <v>102</v>
      </c>
      <c r="H19" s="163" t="s">
        <v>105</v>
      </c>
      <c r="I19" s="197">
        <v>1</v>
      </c>
      <c r="J19" s="197">
        <v>0</v>
      </c>
      <c r="K19" s="6"/>
      <c r="L19" s="28"/>
      <c r="M19" s="5"/>
      <c r="N19" s="199">
        <v>2</v>
      </c>
      <c r="O19" s="199" t="s">
        <v>93</v>
      </c>
      <c r="P19" s="199"/>
      <c r="Q19" s="199" t="s">
        <v>98</v>
      </c>
      <c r="R19" s="199"/>
      <c r="S19" s="196" t="s">
        <v>102</v>
      </c>
      <c r="T19" s="163" t="s">
        <v>108</v>
      </c>
      <c r="U19" s="197">
        <v>1</v>
      </c>
      <c r="V19" s="197">
        <v>0</v>
      </c>
      <c r="W19" s="6"/>
      <c r="X19" s="5"/>
      <c r="Y19" s="199">
        <v>2</v>
      </c>
      <c r="Z19" s="199" t="s">
        <v>116</v>
      </c>
      <c r="AA19" s="199"/>
      <c r="AB19" s="199" t="s">
        <v>98</v>
      </c>
      <c r="AC19" s="199"/>
      <c r="AD19" s="196" t="s">
        <v>102</v>
      </c>
      <c r="AE19" s="163" t="s">
        <v>106</v>
      </c>
      <c r="AF19" s="197">
        <v>1</v>
      </c>
      <c r="AG19" s="197">
        <v>0</v>
      </c>
      <c r="AH19" s="6"/>
      <c r="AI19" s="28"/>
      <c r="AJ19" s="5"/>
      <c r="AK19" s="199">
        <v>2</v>
      </c>
      <c r="AL19" s="199" t="s">
        <v>93</v>
      </c>
      <c r="AM19" s="199"/>
      <c r="AN19" s="199" t="s">
        <v>121</v>
      </c>
      <c r="AO19" s="199"/>
      <c r="AP19" s="196" t="s">
        <v>102</v>
      </c>
      <c r="AQ19" s="163" t="s">
        <v>125</v>
      </c>
      <c r="AR19" s="197">
        <v>1</v>
      </c>
      <c r="AS19" s="197">
        <v>0</v>
      </c>
      <c r="AT19" s="6"/>
    </row>
    <row r="20" spans="1:46" ht="15" customHeight="1">
      <c r="A20" s="5"/>
      <c r="B20" s="199"/>
      <c r="C20" s="199"/>
      <c r="D20" s="199"/>
      <c r="E20" s="199"/>
      <c r="F20" s="199"/>
      <c r="G20" s="196"/>
      <c r="H20" s="163" t="s">
        <v>106</v>
      </c>
      <c r="I20" s="197"/>
      <c r="J20" s="197"/>
      <c r="K20" s="6"/>
      <c r="L20" s="28"/>
      <c r="M20" s="5"/>
      <c r="N20" s="199"/>
      <c r="O20" s="199"/>
      <c r="P20" s="199"/>
      <c r="Q20" s="199"/>
      <c r="R20" s="199"/>
      <c r="S20" s="196"/>
      <c r="T20" s="163" t="s">
        <v>109</v>
      </c>
      <c r="U20" s="197"/>
      <c r="V20" s="197"/>
      <c r="W20" s="6"/>
      <c r="X20" s="5"/>
      <c r="Y20" s="199"/>
      <c r="Z20" s="199"/>
      <c r="AA20" s="199"/>
      <c r="AB20" s="199"/>
      <c r="AC20" s="199"/>
      <c r="AD20" s="196"/>
      <c r="AE20" s="163" t="s">
        <v>108</v>
      </c>
      <c r="AF20" s="197"/>
      <c r="AG20" s="197"/>
      <c r="AH20" s="6"/>
      <c r="AI20" s="28"/>
      <c r="AJ20" s="5"/>
      <c r="AK20" s="199"/>
      <c r="AL20" s="199"/>
      <c r="AM20" s="199"/>
      <c r="AN20" s="199"/>
      <c r="AO20" s="199"/>
      <c r="AP20" s="196"/>
      <c r="AQ20" s="163" t="s">
        <v>108</v>
      </c>
      <c r="AR20" s="197"/>
      <c r="AS20" s="197"/>
      <c r="AT20" s="6"/>
    </row>
    <row r="21" spans="1:46" ht="15" customHeight="1">
      <c r="A21" s="5"/>
      <c r="B21" s="199"/>
      <c r="C21" s="199"/>
      <c r="D21" s="199"/>
      <c r="E21" s="199"/>
      <c r="F21" s="199"/>
      <c r="G21" s="196"/>
      <c r="H21" s="27"/>
      <c r="I21" s="197"/>
      <c r="J21" s="197"/>
      <c r="K21" s="6"/>
      <c r="L21" s="28"/>
      <c r="M21" s="5"/>
      <c r="N21" s="199"/>
      <c r="O21" s="199"/>
      <c r="P21" s="199"/>
      <c r="Q21" s="199"/>
      <c r="R21" s="199"/>
      <c r="S21" s="196"/>
      <c r="T21" s="113"/>
      <c r="U21" s="197"/>
      <c r="V21" s="197"/>
      <c r="W21" s="6"/>
      <c r="X21" s="5"/>
      <c r="Y21" s="199"/>
      <c r="Z21" s="199"/>
      <c r="AA21" s="199"/>
      <c r="AB21" s="199"/>
      <c r="AC21" s="199"/>
      <c r="AD21" s="196"/>
      <c r="AE21" s="120"/>
      <c r="AF21" s="197"/>
      <c r="AG21" s="197"/>
      <c r="AH21" s="6"/>
      <c r="AI21" s="28"/>
      <c r="AJ21" s="5"/>
      <c r="AK21" s="199"/>
      <c r="AL21" s="199"/>
      <c r="AM21" s="199"/>
      <c r="AN21" s="199"/>
      <c r="AO21" s="199"/>
      <c r="AP21" s="196"/>
      <c r="AQ21" s="120"/>
      <c r="AR21" s="197"/>
      <c r="AS21" s="197"/>
      <c r="AT21" s="6"/>
    </row>
    <row r="22" spans="1:46" ht="15" customHeight="1">
      <c r="A22" s="5"/>
      <c r="B22" s="196" t="s">
        <v>1</v>
      </c>
      <c r="C22" s="198" t="s">
        <v>104</v>
      </c>
      <c r="D22" s="198"/>
      <c r="E22" s="198" t="s">
        <v>89</v>
      </c>
      <c r="F22" s="198"/>
      <c r="G22" s="196" t="s">
        <v>102</v>
      </c>
      <c r="H22" s="163" t="s">
        <v>110</v>
      </c>
      <c r="I22" s="197">
        <v>1</v>
      </c>
      <c r="J22" s="197">
        <v>0</v>
      </c>
      <c r="K22" s="6"/>
      <c r="L22" s="28"/>
      <c r="M22" s="5"/>
      <c r="N22" s="196" t="s">
        <v>1</v>
      </c>
      <c r="O22" s="198" t="s">
        <v>94</v>
      </c>
      <c r="P22" s="198"/>
      <c r="Q22" s="198" t="s">
        <v>99</v>
      </c>
      <c r="R22" s="198"/>
      <c r="S22" s="196" t="s">
        <v>102</v>
      </c>
      <c r="T22" s="163" t="s">
        <v>103</v>
      </c>
      <c r="U22" s="197">
        <v>1</v>
      </c>
      <c r="V22" s="197">
        <v>0</v>
      </c>
      <c r="W22" s="6"/>
      <c r="X22" s="5"/>
      <c r="Y22" s="196" t="s">
        <v>1</v>
      </c>
      <c r="Z22" s="198" t="s">
        <v>117</v>
      </c>
      <c r="AA22" s="198"/>
      <c r="AB22" s="198" t="s">
        <v>118</v>
      </c>
      <c r="AC22" s="198"/>
      <c r="AD22" s="196" t="s">
        <v>102</v>
      </c>
      <c r="AE22" s="163" t="s">
        <v>103</v>
      </c>
      <c r="AF22" s="197">
        <v>1</v>
      </c>
      <c r="AG22" s="197">
        <v>0</v>
      </c>
      <c r="AH22" s="6"/>
      <c r="AI22" s="28"/>
      <c r="AJ22" s="5"/>
      <c r="AK22" s="196" t="s">
        <v>1</v>
      </c>
      <c r="AL22" s="198" t="s">
        <v>94</v>
      </c>
      <c r="AM22" s="198"/>
      <c r="AN22" s="198" t="s">
        <v>122</v>
      </c>
      <c r="AO22" s="198"/>
      <c r="AP22" s="196" t="s">
        <v>102</v>
      </c>
      <c r="AQ22" s="163" t="s">
        <v>110</v>
      </c>
      <c r="AR22" s="197">
        <v>1</v>
      </c>
      <c r="AS22" s="197">
        <v>0</v>
      </c>
      <c r="AT22" s="6"/>
    </row>
    <row r="23" spans="1:46" ht="15" customHeight="1">
      <c r="A23" s="5"/>
      <c r="B23" s="196"/>
      <c r="C23" s="198"/>
      <c r="D23" s="198"/>
      <c r="E23" s="198"/>
      <c r="F23" s="198"/>
      <c r="G23" s="196"/>
      <c r="H23" s="163" t="s">
        <v>112</v>
      </c>
      <c r="I23" s="197"/>
      <c r="J23" s="197"/>
      <c r="K23" s="6"/>
      <c r="L23" s="28"/>
      <c r="M23" s="5"/>
      <c r="N23" s="196"/>
      <c r="O23" s="198"/>
      <c r="P23" s="198"/>
      <c r="Q23" s="198"/>
      <c r="R23" s="198"/>
      <c r="S23" s="196"/>
      <c r="T23" s="163" t="s">
        <v>103</v>
      </c>
      <c r="U23" s="197"/>
      <c r="V23" s="197"/>
      <c r="W23" s="6"/>
      <c r="X23" s="5"/>
      <c r="Y23" s="196"/>
      <c r="Z23" s="198"/>
      <c r="AA23" s="198"/>
      <c r="AB23" s="198"/>
      <c r="AC23" s="198"/>
      <c r="AD23" s="196"/>
      <c r="AE23" s="163" t="s">
        <v>103</v>
      </c>
      <c r="AF23" s="197"/>
      <c r="AG23" s="197"/>
      <c r="AH23" s="6"/>
      <c r="AI23" s="28"/>
      <c r="AJ23" s="5"/>
      <c r="AK23" s="196"/>
      <c r="AL23" s="198"/>
      <c r="AM23" s="198"/>
      <c r="AN23" s="198"/>
      <c r="AO23" s="198"/>
      <c r="AP23" s="196"/>
      <c r="AQ23" s="163" t="s">
        <v>107</v>
      </c>
      <c r="AR23" s="197"/>
      <c r="AS23" s="197"/>
      <c r="AT23" s="6"/>
    </row>
    <row r="24" spans="1:46" ht="15" customHeight="1">
      <c r="A24" s="5"/>
      <c r="B24" s="196"/>
      <c r="C24" s="198"/>
      <c r="D24" s="198"/>
      <c r="E24" s="198"/>
      <c r="F24" s="198"/>
      <c r="G24" s="196"/>
      <c r="H24" s="27"/>
      <c r="I24" s="197"/>
      <c r="J24" s="197"/>
      <c r="K24" s="6"/>
      <c r="L24" s="28"/>
      <c r="M24" s="5"/>
      <c r="N24" s="196"/>
      <c r="O24" s="198"/>
      <c r="P24" s="198"/>
      <c r="Q24" s="198"/>
      <c r="R24" s="198"/>
      <c r="S24" s="196"/>
      <c r="T24" s="120"/>
      <c r="U24" s="197"/>
      <c r="V24" s="197"/>
      <c r="W24" s="6"/>
      <c r="X24" s="5"/>
      <c r="Y24" s="196"/>
      <c r="Z24" s="198"/>
      <c r="AA24" s="198"/>
      <c r="AB24" s="198"/>
      <c r="AC24" s="198"/>
      <c r="AD24" s="196"/>
      <c r="AE24" s="120"/>
      <c r="AF24" s="197"/>
      <c r="AG24" s="197"/>
      <c r="AH24" s="6"/>
      <c r="AI24" s="28"/>
      <c r="AJ24" s="5"/>
      <c r="AK24" s="196"/>
      <c r="AL24" s="198"/>
      <c r="AM24" s="198"/>
      <c r="AN24" s="198"/>
      <c r="AO24" s="198"/>
      <c r="AP24" s="196"/>
      <c r="AQ24" s="120"/>
      <c r="AR24" s="197"/>
      <c r="AS24" s="197"/>
      <c r="AT24" s="6"/>
    </row>
    <row r="25" spans="1:46" ht="15" customHeight="1">
      <c r="A25" s="5"/>
      <c r="B25" s="199">
        <v>4</v>
      </c>
      <c r="C25" s="198" t="s">
        <v>85</v>
      </c>
      <c r="D25" s="198"/>
      <c r="E25" s="198" t="s">
        <v>90</v>
      </c>
      <c r="F25" s="198"/>
      <c r="G25" s="196" t="s">
        <v>102</v>
      </c>
      <c r="H25" s="163" t="s">
        <v>105</v>
      </c>
      <c r="I25" s="197">
        <v>1</v>
      </c>
      <c r="J25" s="197">
        <v>0</v>
      </c>
      <c r="K25" s="6"/>
      <c r="L25" s="28"/>
      <c r="M25" s="5"/>
      <c r="N25" s="199">
        <v>4</v>
      </c>
      <c r="O25" s="198" t="s">
        <v>95</v>
      </c>
      <c r="P25" s="198"/>
      <c r="Q25" s="198" t="s">
        <v>100</v>
      </c>
      <c r="R25" s="198"/>
      <c r="S25" s="196" t="s">
        <v>102</v>
      </c>
      <c r="T25" s="163" t="s">
        <v>105</v>
      </c>
      <c r="U25" s="197">
        <v>1</v>
      </c>
      <c r="V25" s="197">
        <v>0</v>
      </c>
      <c r="W25" s="6"/>
      <c r="X25" s="5"/>
      <c r="Y25" s="199">
        <v>4</v>
      </c>
      <c r="Z25" s="198" t="s">
        <v>85</v>
      </c>
      <c r="AA25" s="198"/>
      <c r="AB25" s="198" t="s">
        <v>100</v>
      </c>
      <c r="AC25" s="198"/>
      <c r="AD25" s="196" t="s">
        <v>102</v>
      </c>
      <c r="AE25" s="163" t="s">
        <v>106</v>
      </c>
      <c r="AF25" s="197">
        <v>1</v>
      </c>
      <c r="AG25" s="197">
        <v>0</v>
      </c>
      <c r="AH25" s="6"/>
      <c r="AI25" s="28"/>
      <c r="AJ25" s="5"/>
      <c r="AK25" s="199">
        <v>4</v>
      </c>
      <c r="AL25" s="198" t="s">
        <v>95</v>
      </c>
      <c r="AM25" s="198"/>
      <c r="AN25" s="198" t="s">
        <v>123</v>
      </c>
      <c r="AO25" s="198"/>
      <c r="AP25" s="196" t="s">
        <v>102</v>
      </c>
      <c r="AQ25" s="163" t="s">
        <v>115</v>
      </c>
      <c r="AR25" s="197">
        <v>1</v>
      </c>
      <c r="AS25" s="197">
        <v>0</v>
      </c>
      <c r="AT25" s="6"/>
    </row>
    <row r="26" spans="1:46" ht="15" customHeight="1">
      <c r="A26" s="5"/>
      <c r="B26" s="199"/>
      <c r="C26" s="198"/>
      <c r="D26" s="198"/>
      <c r="E26" s="198"/>
      <c r="F26" s="198"/>
      <c r="G26" s="196"/>
      <c r="H26" s="163" t="s">
        <v>107</v>
      </c>
      <c r="I26" s="197"/>
      <c r="J26" s="197"/>
      <c r="K26" s="6"/>
      <c r="L26" s="28"/>
      <c r="M26" s="5"/>
      <c r="N26" s="199"/>
      <c r="O26" s="198"/>
      <c r="P26" s="198"/>
      <c r="Q26" s="198"/>
      <c r="R26" s="198"/>
      <c r="S26" s="196"/>
      <c r="T26" s="163" t="s">
        <v>109</v>
      </c>
      <c r="U26" s="197"/>
      <c r="V26" s="197"/>
      <c r="W26" s="6"/>
      <c r="X26" s="5"/>
      <c r="Y26" s="199"/>
      <c r="Z26" s="198"/>
      <c r="AA26" s="198"/>
      <c r="AB26" s="198"/>
      <c r="AC26" s="198"/>
      <c r="AD26" s="196"/>
      <c r="AE26" s="163" t="s">
        <v>103</v>
      </c>
      <c r="AF26" s="197"/>
      <c r="AG26" s="197"/>
      <c r="AH26" s="6"/>
      <c r="AI26" s="28"/>
      <c r="AJ26" s="5"/>
      <c r="AK26" s="199"/>
      <c r="AL26" s="198"/>
      <c r="AM26" s="198"/>
      <c r="AN26" s="198"/>
      <c r="AO26" s="198"/>
      <c r="AP26" s="196"/>
      <c r="AQ26" s="163" t="s">
        <v>130</v>
      </c>
      <c r="AR26" s="197"/>
      <c r="AS26" s="197"/>
      <c r="AT26" s="6"/>
    </row>
    <row r="27" spans="1:46" ht="15" customHeight="1">
      <c r="A27" s="5"/>
      <c r="B27" s="199"/>
      <c r="C27" s="198"/>
      <c r="D27" s="198"/>
      <c r="E27" s="198"/>
      <c r="F27" s="198"/>
      <c r="G27" s="196"/>
      <c r="H27" s="27"/>
      <c r="I27" s="197"/>
      <c r="J27" s="197"/>
      <c r="K27" s="6"/>
      <c r="L27" s="28"/>
      <c r="M27" s="5"/>
      <c r="N27" s="199"/>
      <c r="O27" s="198"/>
      <c r="P27" s="198"/>
      <c r="Q27" s="198"/>
      <c r="R27" s="198"/>
      <c r="S27" s="196"/>
      <c r="T27" s="113"/>
      <c r="U27" s="197"/>
      <c r="V27" s="197"/>
      <c r="W27" s="6"/>
      <c r="X27" s="5"/>
      <c r="Y27" s="199"/>
      <c r="Z27" s="198"/>
      <c r="AA27" s="198"/>
      <c r="AB27" s="198"/>
      <c r="AC27" s="198"/>
      <c r="AD27" s="196"/>
      <c r="AE27" s="120"/>
      <c r="AF27" s="197"/>
      <c r="AG27" s="197"/>
      <c r="AH27" s="6"/>
      <c r="AI27" s="28"/>
      <c r="AJ27" s="5"/>
      <c r="AK27" s="199"/>
      <c r="AL27" s="198"/>
      <c r="AM27" s="198"/>
      <c r="AN27" s="198"/>
      <c r="AO27" s="198"/>
      <c r="AP27" s="196"/>
      <c r="AQ27" s="120"/>
      <c r="AR27" s="197"/>
      <c r="AS27" s="197"/>
      <c r="AT27" s="6"/>
    </row>
    <row r="28" spans="1:46" ht="15" customHeight="1">
      <c r="A28" s="5"/>
      <c r="B28" s="196" t="s">
        <v>2</v>
      </c>
      <c r="C28" s="198" t="s">
        <v>86</v>
      </c>
      <c r="D28" s="198"/>
      <c r="E28" s="198" t="s">
        <v>91</v>
      </c>
      <c r="F28" s="198"/>
      <c r="G28" s="196" t="s">
        <v>102</v>
      </c>
      <c r="H28" s="163" t="s">
        <v>113</v>
      </c>
      <c r="I28" s="197">
        <v>1</v>
      </c>
      <c r="J28" s="197">
        <v>0</v>
      </c>
      <c r="K28" s="6"/>
      <c r="L28" s="28"/>
      <c r="M28" s="5"/>
      <c r="N28" s="196" t="s">
        <v>2</v>
      </c>
      <c r="O28" s="198" t="s">
        <v>96</v>
      </c>
      <c r="P28" s="198"/>
      <c r="Q28" s="198" t="s">
        <v>101</v>
      </c>
      <c r="R28" s="198"/>
      <c r="S28" s="196" t="s">
        <v>102</v>
      </c>
      <c r="T28" s="163" t="s">
        <v>114</v>
      </c>
      <c r="U28" s="197">
        <v>1</v>
      </c>
      <c r="V28" s="197">
        <v>0</v>
      </c>
      <c r="W28" s="6"/>
      <c r="X28" s="5"/>
      <c r="Y28" s="196" t="s">
        <v>2</v>
      </c>
      <c r="Z28" s="198" t="s">
        <v>86</v>
      </c>
      <c r="AA28" s="198"/>
      <c r="AB28" s="198" t="s">
        <v>101</v>
      </c>
      <c r="AC28" s="198"/>
      <c r="AD28" s="196" t="s">
        <v>102</v>
      </c>
      <c r="AE28" s="163" t="s">
        <v>115</v>
      </c>
      <c r="AF28" s="197">
        <v>1</v>
      </c>
      <c r="AG28" s="197">
        <v>0</v>
      </c>
      <c r="AH28" s="6"/>
      <c r="AI28" s="28"/>
      <c r="AJ28" s="5"/>
      <c r="AK28" s="196" t="s">
        <v>2</v>
      </c>
      <c r="AL28" s="198" t="s">
        <v>119</v>
      </c>
      <c r="AM28" s="198"/>
      <c r="AN28" s="198" t="s">
        <v>124</v>
      </c>
      <c r="AO28" s="198"/>
      <c r="AP28" s="196" t="s">
        <v>102</v>
      </c>
      <c r="AQ28" s="163" t="s">
        <v>139</v>
      </c>
      <c r="AR28" s="197">
        <v>1</v>
      </c>
      <c r="AS28" s="197">
        <v>0</v>
      </c>
      <c r="AT28" s="6"/>
    </row>
    <row r="29" spans="1:46" ht="15" customHeight="1">
      <c r="A29" s="5"/>
      <c r="B29" s="196"/>
      <c r="C29" s="198"/>
      <c r="D29" s="198"/>
      <c r="E29" s="198"/>
      <c r="F29" s="198"/>
      <c r="G29" s="196"/>
      <c r="H29" s="163" t="s">
        <v>110</v>
      </c>
      <c r="I29" s="197"/>
      <c r="J29" s="197"/>
      <c r="K29" s="6"/>
      <c r="L29" s="28"/>
      <c r="M29" s="5"/>
      <c r="N29" s="196"/>
      <c r="O29" s="198"/>
      <c r="P29" s="198"/>
      <c r="Q29" s="198"/>
      <c r="R29" s="198"/>
      <c r="S29" s="196"/>
      <c r="T29" s="163" t="s">
        <v>115</v>
      </c>
      <c r="U29" s="197"/>
      <c r="V29" s="197"/>
      <c r="W29" s="6"/>
      <c r="X29" s="5"/>
      <c r="Y29" s="196"/>
      <c r="Z29" s="198"/>
      <c r="AA29" s="198"/>
      <c r="AB29" s="198"/>
      <c r="AC29" s="198"/>
      <c r="AD29" s="196"/>
      <c r="AE29" s="163" t="s">
        <v>140</v>
      </c>
      <c r="AF29" s="197"/>
      <c r="AG29" s="197"/>
      <c r="AH29" s="6"/>
      <c r="AI29" s="28"/>
      <c r="AJ29" s="5"/>
      <c r="AK29" s="196"/>
      <c r="AL29" s="198"/>
      <c r="AM29" s="198"/>
      <c r="AN29" s="198"/>
      <c r="AO29" s="198"/>
      <c r="AP29" s="196"/>
      <c r="AQ29" s="163" t="s">
        <v>112</v>
      </c>
      <c r="AR29" s="197"/>
      <c r="AS29" s="197"/>
      <c r="AT29" s="6"/>
    </row>
    <row r="30" spans="1:46" ht="15" customHeight="1">
      <c r="A30" s="5"/>
      <c r="B30" s="196"/>
      <c r="C30" s="198"/>
      <c r="D30" s="198"/>
      <c r="E30" s="198"/>
      <c r="F30" s="198"/>
      <c r="G30" s="196"/>
      <c r="H30" s="27"/>
      <c r="I30" s="197"/>
      <c r="J30" s="197"/>
      <c r="K30" s="6"/>
      <c r="L30" s="28"/>
      <c r="M30" s="5"/>
      <c r="N30" s="196"/>
      <c r="O30" s="198"/>
      <c r="P30" s="198"/>
      <c r="Q30" s="198"/>
      <c r="R30" s="198"/>
      <c r="S30" s="196"/>
      <c r="T30" s="113"/>
      <c r="U30" s="197"/>
      <c r="V30" s="197"/>
      <c r="W30" s="6"/>
      <c r="X30" s="5"/>
      <c r="Y30" s="196"/>
      <c r="Z30" s="198"/>
      <c r="AA30" s="198"/>
      <c r="AB30" s="198"/>
      <c r="AC30" s="198"/>
      <c r="AD30" s="196"/>
      <c r="AE30" s="120"/>
      <c r="AF30" s="197"/>
      <c r="AG30" s="197"/>
      <c r="AH30" s="6"/>
      <c r="AI30" s="28"/>
      <c r="AJ30" s="5"/>
      <c r="AK30" s="196"/>
      <c r="AL30" s="198"/>
      <c r="AM30" s="198"/>
      <c r="AN30" s="198"/>
      <c r="AO30" s="198"/>
      <c r="AP30" s="196"/>
      <c r="AQ30" s="120"/>
      <c r="AR30" s="197"/>
      <c r="AS30" s="197"/>
      <c r="AT30" s="6"/>
    </row>
    <row r="31" spans="1:46" ht="15" customHeight="1">
      <c r="A31" s="5"/>
      <c r="B31" s="8"/>
      <c r="C31" s="8"/>
      <c r="D31" s="8"/>
      <c r="E31" s="185" t="s">
        <v>13</v>
      </c>
      <c r="F31" s="185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4">
        <f>SUM(I16:I30)</f>
        <v>5</v>
      </c>
      <c r="J31" s="44">
        <f>SUM(J16:J30)</f>
        <v>0</v>
      </c>
      <c r="K31" s="6"/>
      <c r="L31" s="28"/>
      <c r="M31" s="5"/>
      <c r="N31" s="8"/>
      <c r="O31" s="8"/>
      <c r="P31" s="8"/>
      <c r="Q31" s="185" t="s">
        <v>13</v>
      </c>
      <c r="R31" s="185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10:0</v>
      </c>
      <c r="T31" s="26"/>
      <c r="U31" s="44">
        <f>SUM(U16:U30)</f>
        <v>5</v>
      </c>
      <c r="V31" s="44">
        <f>SUM(V16:V30)</f>
        <v>0</v>
      </c>
      <c r="W31" s="6"/>
      <c r="X31" s="5"/>
      <c r="Y31" s="8"/>
      <c r="Z31" s="8"/>
      <c r="AA31" s="8"/>
      <c r="AB31" s="185" t="s">
        <v>13</v>
      </c>
      <c r="AC31" s="185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8:2</v>
      </c>
      <c r="AE31" s="26"/>
      <c r="AF31" s="44">
        <f>SUM(AF16:AF30)</f>
        <v>4</v>
      </c>
      <c r="AG31" s="44">
        <f>SUM(AG16:AG30)</f>
        <v>1</v>
      </c>
      <c r="AH31" s="6"/>
      <c r="AI31" s="28"/>
      <c r="AJ31" s="5"/>
      <c r="AK31" s="8"/>
      <c r="AL31" s="8"/>
      <c r="AM31" s="8"/>
      <c r="AN31" s="185" t="s">
        <v>13</v>
      </c>
      <c r="AO31" s="185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4">
        <f>SUM(AR16:AR30)</f>
        <v>5</v>
      </c>
      <c r="AS31" s="44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7" ht="15" customHeight="1">
      <c r="A33" s="5"/>
      <c r="B33" s="8"/>
      <c r="C33" s="8"/>
      <c r="D33" s="8"/>
      <c r="E33" s="186" t="str">
        <f>IF(I31&gt;J31,C14,E14)</f>
        <v>КемГУ</v>
      </c>
      <c r="F33" s="187"/>
      <c r="G33" s="188"/>
      <c r="H33" s="8"/>
      <c r="I33" s="8"/>
      <c r="J33" s="192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86" t="str">
        <f>IF(U31&gt;V31,O14,Q14)</f>
        <v>КузГТУ</v>
      </c>
      <c r="R33" s="187"/>
      <c r="S33" s="188"/>
      <c r="T33" s="8"/>
      <c r="U33" s="8"/>
      <c r="V33" s="192" t="str">
        <f>VALUE(MAX(U31:V31))&amp;":"&amp;VALUE(MIN(U31:V31))</f>
        <v>5:0</v>
      </c>
      <c r="W33" s="6"/>
      <c r="X33" s="5"/>
      <c r="Y33" s="8"/>
      <c r="Z33" s="8"/>
      <c r="AA33" s="8"/>
      <c r="AB33" s="186" t="str">
        <f>IF(AF31&gt;AG31,Z14,AB14)</f>
        <v>КемГУ</v>
      </c>
      <c r="AC33" s="187"/>
      <c r="AD33" s="188"/>
      <c r="AE33" s="8"/>
      <c r="AF33" s="8"/>
      <c r="AG33" s="192" t="str">
        <f>VALUE(MAX(AF31:AG31))&amp;":"&amp;VALUE(MIN(AF31:AG31))</f>
        <v>4:1</v>
      </c>
      <c r="AH33" s="6"/>
      <c r="AI33" s="28"/>
      <c r="AJ33" s="5"/>
      <c r="AK33" s="8"/>
      <c r="AL33" s="8"/>
      <c r="AM33" s="8"/>
      <c r="AN33" s="186" t="str">
        <f>IF(AR31&gt;AS31,AL14,AN14)</f>
        <v>КузГТУ</v>
      </c>
      <c r="AO33" s="187"/>
      <c r="AP33" s="188"/>
      <c r="AQ33" s="8"/>
      <c r="AR33" s="8"/>
      <c r="AS33" s="192" t="str">
        <f>VALUE(MAX(AR31:AS31))&amp;":"&amp;VALUE(MIN(AR31:AS31))</f>
        <v>5:0</v>
      </c>
      <c r="AT33" s="6"/>
    </row>
    <row r="34" spans="1:47" ht="15" customHeight="1">
      <c r="A34" s="5"/>
      <c r="B34" s="194" t="s">
        <v>14</v>
      </c>
      <c r="C34" s="194"/>
      <c r="D34" s="222"/>
      <c r="E34" s="189"/>
      <c r="F34" s="190"/>
      <c r="G34" s="191"/>
      <c r="H34" s="221" t="s">
        <v>15</v>
      </c>
      <c r="I34" s="220"/>
      <c r="J34" s="193"/>
      <c r="K34" s="6"/>
      <c r="L34" s="28"/>
      <c r="M34" s="5"/>
      <c r="N34" s="194" t="s">
        <v>14</v>
      </c>
      <c r="O34" s="194"/>
      <c r="P34" s="222"/>
      <c r="Q34" s="189"/>
      <c r="R34" s="190"/>
      <c r="S34" s="191"/>
      <c r="T34" s="221" t="s">
        <v>15</v>
      </c>
      <c r="U34" s="220"/>
      <c r="V34" s="193"/>
      <c r="W34" s="6"/>
      <c r="X34" s="5"/>
      <c r="Y34" s="194" t="s">
        <v>14</v>
      </c>
      <c r="Z34" s="194"/>
      <c r="AA34" s="222"/>
      <c r="AB34" s="189"/>
      <c r="AC34" s="190"/>
      <c r="AD34" s="191"/>
      <c r="AE34" s="221" t="s">
        <v>15</v>
      </c>
      <c r="AF34" s="220"/>
      <c r="AG34" s="193"/>
      <c r="AH34" s="6"/>
      <c r="AI34" s="28"/>
      <c r="AJ34" s="5"/>
      <c r="AK34" s="194" t="s">
        <v>14</v>
      </c>
      <c r="AL34" s="194"/>
      <c r="AM34" s="222"/>
      <c r="AN34" s="189"/>
      <c r="AO34" s="190"/>
      <c r="AP34" s="191"/>
      <c r="AQ34" s="221" t="s">
        <v>15</v>
      </c>
      <c r="AR34" s="220"/>
      <c r="AS34" s="193"/>
      <c r="AT34" s="6"/>
    </row>
    <row r="35" spans="1:47" ht="15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7" ht="15" customHeight="1">
      <c r="A36" s="5"/>
      <c r="B36" s="16"/>
      <c r="C36" s="181" t="s">
        <v>3</v>
      </c>
      <c r="D36" s="181"/>
      <c r="E36" s="181"/>
      <c r="F36" s="20"/>
      <c r="G36" s="20"/>
      <c r="H36" s="182" t="str">
        <f>список!$D$51</f>
        <v>М.В. Баканов</v>
      </c>
      <c r="I36" s="182"/>
      <c r="J36" s="19"/>
      <c r="K36" s="6"/>
      <c r="L36" s="28"/>
      <c r="M36" s="5"/>
      <c r="N36" s="16"/>
      <c r="O36" s="181" t="s">
        <v>3</v>
      </c>
      <c r="P36" s="181"/>
      <c r="Q36" s="181"/>
      <c r="R36" s="20"/>
      <c r="S36" s="20"/>
      <c r="T36" s="182" t="str">
        <f>список!$D$51</f>
        <v>М.В. Баканов</v>
      </c>
      <c r="U36" s="182"/>
      <c r="V36" s="19"/>
      <c r="W36" s="6"/>
      <c r="X36" s="5"/>
      <c r="Y36" s="16"/>
      <c r="Z36" s="181" t="s">
        <v>3</v>
      </c>
      <c r="AA36" s="181"/>
      <c r="AB36" s="181"/>
      <c r="AC36" s="20"/>
      <c r="AD36" s="20"/>
      <c r="AE36" s="182" t="str">
        <f>список!$D$51</f>
        <v>М.В. Баканов</v>
      </c>
      <c r="AF36" s="182"/>
      <c r="AG36" s="19"/>
      <c r="AH36" s="6"/>
      <c r="AI36" s="28"/>
      <c r="AJ36" s="5"/>
      <c r="AK36" s="16"/>
      <c r="AL36" s="181" t="s">
        <v>3</v>
      </c>
      <c r="AM36" s="181"/>
      <c r="AN36" s="181"/>
      <c r="AO36" s="20"/>
      <c r="AP36" s="20"/>
      <c r="AQ36" s="182" t="str">
        <f>список!$D$51</f>
        <v>М.В. Баканов</v>
      </c>
      <c r="AR36" s="182"/>
      <c r="AS36" s="19"/>
      <c r="AT36" s="6"/>
    </row>
    <row r="37" spans="1:47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7" ht="15" customHeight="1" thickBot="1">
      <c r="A38" s="21"/>
      <c r="B38" s="66"/>
      <c r="C38" s="183" t="s">
        <v>53</v>
      </c>
      <c r="D38" s="183"/>
      <c r="E38" s="183"/>
      <c r="F38" s="82"/>
      <c r="G38" s="82"/>
      <c r="H38" s="184" t="str">
        <f>список!$D$53</f>
        <v>Ю.В. Арышева</v>
      </c>
      <c r="I38" s="184"/>
      <c r="J38" s="66"/>
      <c r="K38" s="68"/>
      <c r="L38" s="69"/>
      <c r="M38" s="70"/>
      <c r="N38" s="66"/>
      <c r="O38" s="183" t="s">
        <v>53</v>
      </c>
      <c r="P38" s="183"/>
      <c r="Q38" s="183"/>
      <c r="R38" s="82"/>
      <c r="S38" s="82"/>
      <c r="T38" s="184" t="str">
        <f>список!$D$53</f>
        <v>Ю.В. Арышева</v>
      </c>
      <c r="U38" s="184"/>
      <c r="V38" s="66"/>
      <c r="W38" s="23"/>
      <c r="X38" s="21"/>
      <c r="Y38" s="66"/>
      <c r="Z38" s="183" t="s">
        <v>53</v>
      </c>
      <c r="AA38" s="183"/>
      <c r="AB38" s="183"/>
      <c r="AC38" s="82"/>
      <c r="AD38" s="82"/>
      <c r="AE38" s="184" t="str">
        <f>список!$D$53</f>
        <v>Ю.В. Арышева</v>
      </c>
      <c r="AF38" s="184"/>
      <c r="AG38" s="66"/>
      <c r="AH38" s="68"/>
      <c r="AI38" s="69"/>
      <c r="AJ38" s="70"/>
      <c r="AK38" s="66"/>
      <c r="AL38" s="183" t="s">
        <v>53</v>
      </c>
      <c r="AM38" s="183"/>
      <c r="AN38" s="183"/>
      <c r="AO38" s="82"/>
      <c r="AP38" s="82"/>
      <c r="AQ38" s="184" t="str">
        <f>список!$D$53</f>
        <v>Ю.В. Арышева</v>
      </c>
      <c r="AR38" s="184"/>
      <c r="AS38" s="66"/>
      <c r="AT38" s="23"/>
    </row>
    <row r="39" spans="1:47" ht="15" customHeight="1">
      <c r="A39" s="47" t="s">
        <v>46</v>
      </c>
      <c r="B39" s="216" t="s">
        <v>51</v>
      </c>
      <c r="C39" s="216"/>
      <c r="D39" s="216"/>
      <c r="E39" s="216"/>
      <c r="F39" s="216"/>
      <c r="G39" s="216"/>
      <c r="H39" s="216"/>
      <c r="I39" s="216"/>
      <c r="J39" s="216"/>
      <c r="K39" s="3"/>
      <c r="L39" s="2"/>
      <c r="M39" s="1"/>
      <c r="N39" s="216" t="s">
        <v>51</v>
      </c>
      <c r="O39" s="216"/>
      <c r="P39" s="216"/>
      <c r="Q39" s="216"/>
      <c r="R39" s="216"/>
      <c r="S39" s="216"/>
      <c r="T39" s="216"/>
      <c r="U39" s="216"/>
      <c r="V39" s="216"/>
      <c r="W39" s="3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5" customHeight="1">
      <c r="A40" s="5"/>
      <c r="B40" s="217" t="s">
        <v>52</v>
      </c>
      <c r="C40" s="217"/>
      <c r="D40" s="217"/>
      <c r="E40" s="217"/>
      <c r="F40" s="217"/>
      <c r="G40" s="217"/>
      <c r="H40" s="217"/>
      <c r="I40" s="217"/>
      <c r="J40" s="217"/>
      <c r="K40" s="6"/>
      <c r="L40" s="28"/>
      <c r="M40" s="5"/>
      <c r="N40" s="217" t="s">
        <v>52</v>
      </c>
      <c r="O40" s="217"/>
      <c r="P40" s="217"/>
      <c r="Q40" s="217"/>
      <c r="R40" s="217"/>
      <c r="S40" s="217"/>
      <c r="T40" s="217"/>
      <c r="U40" s="217"/>
      <c r="V40" s="217"/>
      <c r="W40" s="6"/>
    </row>
    <row r="41" spans="1:47" ht="15" customHeight="1">
      <c r="A41" s="5"/>
      <c r="B41" s="217" t="s">
        <v>16</v>
      </c>
      <c r="C41" s="217"/>
      <c r="D41" s="217"/>
      <c r="E41" s="217"/>
      <c r="F41" s="217"/>
      <c r="G41" s="217"/>
      <c r="H41" s="217"/>
      <c r="I41" s="217"/>
      <c r="J41" s="217"/>
      <c r="K41" s="6"/>
      <c r="L41" s="28"/>
      <c r="M41" s="5"/>
      <c r="N41" s="217" t="s">
        <v>16</v>
      </c>
      <c r="O41" s="217"/>
      <c r="P41" s="217"/>
      <c r="Q41" s="217"/>
      <c r="R41" s="217"/>
      <c r="S41" s="217"/>
      <c r="T41" s="217"/>
      <c r="U41" s="217"/>
      <c r="V41" s="217"/>
      <c r="W41" s="6"/>
    </row>
    <row r="42" spans="1:47" ht="15" customHeight="1">
      <c r="A42" s="5"/>
      <c r="B42" s="84" t="str">
        <f>список!$B$4</f>
        <v>ХIХ Универсиада студентов вузов Кузбасса</v>
      </c>
      <c r="C42" s="83"/>
      <c r="D42" s="83"/>
      <c r="E42" s="83"/>
      <c r="F42" s="83"/>
      <c r="G42" s="83"/>
      <c r="H42" s="83"/>
      <c r="I42" s="83"/>
      <c r="J42" s="83"/>
      <c r="K42" s="6"/>
      <c r="L42" s="28"/>
      <c r="M42" s="5"/>
      <c r="N42" s="84" t="str">
        <f>список!$B$4</f>
        <v>ХIХ Универсиада студентов вузов Кузбасса</v>
      </c>
      <c r="O42" s="83"/>
      <c r="P42" s="83"/>
      <c r="Q42" s="83"/>
      <c r="R42" s="83"/>
      <c r="S42" s="83"/>
      <c r="T42" s="83"/>
      <c r="U42" s="83"/>
      <c r="V42" s="83"/>
      <c r="W42" s="6"/>
    </row>
    <row r="43" spans="1:47" ht="15" customHeight="1">
      <c r="A43" s="5"/>
      <c r="B43" s="84" t="str">
        <f>список!$B$5</f>
        <v xml:space="preserve">                      (вид спорта - Бадминтон)</v>
      </c>
      <c r="C43" s="83"/>
      <c r="D43" s="83"/>
      <c r="E43" s="83"/>
      <c r="F43" s="83"/>
      <c r="G43" s="83"/>
      <c r="H43" s="83"/>
      <c r="I43" s="83"/>
      <c r="J43" s="83"/>
      <c r="K43" s="6"/>
      <c r="L43" s="28"/>
      <c r="M43" s="5"/>
      <c r="N43" s="84" t="str">
        <f>список!$B$5</f>
        <v xml:space="preserve">                      (вид спорта - Бадминтон)</v>
      </c>
      <c r="O43" s="83"/>
      <c r="P43" s="83"/>
      <c r="Q43" s="83"/>
      <c r="R43" s="83"/>
      <c r="S43" s="83"/>
      <c r="T43" s="83"/>
      <c r="U43" s="83"/>
      <c r="V43" s="83"/>
      <c r="W43" s="6"/>
    </row>
    <row r="44" spans="1:47" ht="15" customHeight="1">
      <c r="A44" s="5"/>
      <c r="B44" s="83"/>
      <c r="C44" s="83"/>
      <c r="D44" s="83"/>
      <c r="E44" s="83"/>
      <c r="F44" s="83"/>
      <c r="G44" s="83"/>
      <c r="H44" s="83"/>
      <c r="I44" s="83"/>
      <c r="J44" s="83"/>
      <c r="K44" s="6"/>
      <c r="L44" s="28"/>
      <c r="M44" s="5"/>
      <c r="N44" s="83"/>
      <c r="O44" s="83"/>
      <c r="P44" s="83"/>
      <c r="Q44" s="83"/>
      <c r="R44" s="83"/>
      <c r="S44" s="83"/>
      <c r="T44" s="83"/>
      <c r="U44" s="83"/>
      <c r="V44" s="83"/>
      <c r="W44" s="6"/>
    </row>
    <row r="45" spans="1:47" ht="15" customHeight="1">
      <c r="A45" s="5"/>
      <c r="B45" s="116"/>
      <c r="C45" s="116"/>
      <c r="D45" s="116"/>
      <c r="E45" s="116"/>
      <c r="F45" s="116"/>
      <c r="G45" s="116"/>
      <c r="H45" s="116"/>
      <c r="I45" s="116"/>
      <c r="J45" s="116"/>
      <c r="K45" s="6"/>
      <c r="L45" s="28"/>
      <c r="M45" s="5"/>
      <c r="N45" s="116"/>
      <c r="O45" s="116"/>
      <c r="P45" s="116"/>
      <c r="Q45" s="116"/>
      <c r="R45" s="116"/>
      <c r="S45" s="116"/>
      <c r="T45" s="116"/>
      <c r="U45" s="116"/>
      <c r="V45" s="116"/>
      <c r="W45" s="6"/>
    </row>
    <row r="46" spans="1:47" ht="15" customHeight="1">
      <c r="A46" s="5"/>
      <c r="B46" s="8"/>
      <c r="C46" s="218" t="s">
        <v>5</v>
      </c>
      <c r="D46" s="218"/>
      <c r="E46" s="218"/>
      <c r="F46" s="218"/>
      <c r="G46" s="218"/>
      <c r="H46" s="218"/>
      <c r="I46" s="218"/>
      <c r="J46" s="8"/>
      <c r="K46" s="6"/>
      <c r="L46" s="28"/>
      <c r="M46" s="5"/>
      <c r="N46" s="8"/>
      <c r="O46" s="218" t="s">
        <v>5</v>
      </c>
      <c r="P46" s="218"/>
      <c r="Q46" s="218"/>
      <c r="R46" s="218"/>
      <c r="S46" s="218"/>
      <c r="T46" s="218"/>
      <c r="U46" s="218"/>
      <c r="V46" s="8"/>
      <c r="W46" s="6"/>
    </row>
    <row r="47" spans="1:47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</row>
    <row r="48" spans="1:47" ht="15" customHeight="1">
      <c r="A48" s="219" t="s">
        <v>6</v>
      </c>
      <c r="B48" s="220"/>
      <c r="C48" s="30">
        <v>5</v>
      </c>
      <c r="D48" s="221" t="s">
        <v>7</v>
      </c>
      <c r="E48" s="195"/>
      <c r="F48" s="220"/>
      <c r="G48" s="31" t="s">
        <v>81</v>
      </c>
      <c r="H48" s="10" t="s">
        <v>8</v>
      </c>
      <c r="I48" s="30" t="s">
        <v>63</v>
      </c>
      <c r="J48" s="11"/>
      <c r="K48" s="6"/>
      <c r="L48" s="28"/>
      <c r="M48" s="219" t="s">
        <v>6</v>
      </c>
      <c r="N48" s="220"/>
      <c r="O48" s="30">
        <v>6</v>
      </c>
      <c r="P48" s="221" t="s">
        <v>7</v>
      </c>
      <c r="Q48" s="195"/>
      <c r="R48" s="220"/>
      <c r="S48" s="31" t="s">
        <v>81</v>
      </c>
      <c r="T48" s="10" t="s">
        <v>8</v>
      </c>
      <c r="U48" s="30" t="s">
        <v>64</v>
      </c>
      <c r="V48" s="11"/>
      <c r="W48" s="6"/>
    </row>
    <row r="49" spans="1:23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</row>
    <row r="50" spans="1:23" ht="15" customHeight="1">
      <c r="A50" s="12" t="s">
        <v>9</v>
      </c>
      <c r="B50" s="13"/>
      <c r="C50" s="72">
        <v>0.71875</v>
      </c>
      <c r="D50" s="207" t="s">
        <v>10</v>
      </c>
      <c r="E50" s="208"/>
      <c r="F50" s="209"/>
      <c r="G50" s="72"/>
      <c r="H50" s="10"/>
      <c r="I50" s="13"/>
      <c r="J50" s="24"/>
      <c r="K50" s="6"/>
      <c r="L50" s="28"/>
      <c r="M50" s="12" t="s">
        <v>9</v>
      </c>
      <c r="N50" s="13"/>
      <c r="O50" s="72">
        <v>0.71875</v>
      </c>
      <c r="P50" s="207" t="s">
        <v>10</v>
      </c>
      <c r="Q50" s="208"/>
      <c r="R50" s="209"/>
      <c r="S50" s="72"/>
      <c r="T50" s="10"/>
      <c r="U50" s="13"/>
      <c r="V50" s="24"/>
      <c r="W50" s="6"/>
    </row>
    <row r="51" spans="1:23" ht="15" customHeight="1">
      <c r="A51" s="5"/>
      <c r="B51" s="13"/>
      <c r="C51" s="14"/>
      <c r="D51" s="15"/>
      <c r="E51" s="118"/>
      <c r="F51" s="118"/>
      <c r="G51" s="11"/>
      <c r="H51" s="118"/>
      <c r="I51" s="118"/>
      <c r="J51" s="17"/>
      <c r="K51" s="6"/>
      <c r="L51" s="28"/>
      <c r="M51" s="5"/>
      <c r="N51" s="13"/>
      <c r="O51" s="14"/>
      <c r="P51" s="15"/>
      <c r="Q51" s="118"/>
      <c r="R51" s="118"/>
      <c r="S51" s="11"/>
      <c r="T51" s="118"/>
      <c r="U51" s="118"/>
      <c r="V51" s="17"/>
      <c r="W51" s="6"/>
    </row>
    <row r="52" spans="1:23" ht="15" customHeight="1">
      <c r="A52" s="5"/>
      <c r="B52" s="210" t="s">
        <v>0</v>
      </c>
      <c r="C52" s="212" t="s">
        <v>76</v>
      </c>
      <c r="D52" s="213"/>
      <c r="E52" s="212" t="s">
        <v>56</v>
      </c>
      <c r="F52" s="213"/>
      <c r="G52" s="200" t="s">
        <v>11</v>
      </c>
      <c r="H52" s="200" t="s">
        <v>12</v>
      </c>
      <c r="I52" s="202" t="s">
        <v>4</v>
      </c>
      <c r="J52" s="203"/>
      <c r="K52" s="6"/>
      <c r="L52" s="28"/>
      <c r="M52" s="5"/>
      <c r="N52" s="210" t="s">
        <v>0</v>
      </c>
      <c r="O52" s="212" t="s">
        <v>65</v>
      </c>
      <c r="P52" s="213"/>
      <c r="Q52" s="212" t="s">
        <v>26</v>
      </c>
      <c r="R52" s="213"/>
      <c r="S52" s="200" t="s">
        <v>11</v>
      </c>
      <c r="T52" s="200" t="s">
        <v>12</v>
      </c>
      <c r="U52" s="202" t="s">
        <v>4</v>
      </c>
      <c r="V52" s="203"/>
      <c r="W52" s="6"/>
    </row>
    <row r="53" spans="1:23" ht="15" customHeight="1">
      <c r="A53" s="5"/>
      <c r="B53" s="211"/>
      <c r="C53" s="214"/>
      <c r="D53" s="215"/>
      <c r="E53" s="214"/>
      <c r="F53" s="215"/>
      <c r="G53" s="201"/>
      <c r="H53" s="201"/>
      <c r="I53" s="204"/>
      <c r="J53" s="205"/>
      <c r="K53" s="6"/>
      <c r="L53" s="28"/>
      <c r="M53" s="5"/>
      <c r="N53" s="211"/>
      <c r="O53" s="214"/>
      <c r="P53" s="215"/>
      <c r="Q53" s="214"/>
      <c r="R53" s="215"/>
      <c r="S53" s="201"/>
      <c r="T53" s="201"/>
      <c r="U53" s="204"/>
      <c r="V53" s="205"/>
      <c r="W53" s="6"/>
    </row>
    <row r="54" spans="1:23" ht="15" customHeight="1">
      <c r="A54" s="5"/>
      <c r="B54" s="199">
        <v>1</v>
      </c>
      <c r="C54" s="199" t="s">
        <v>97</v>
      </c>
      <c r="D54" s="206"/>
      <c r="E54" s="199" t="s">
        <v>135</v>
      </c>
      <c r="F54" s="199"/>
      <c r="G54" s="196" t="s">
        <v>102</v>
      </c>
      <c r="H54" s="163" t="s">
        <v>129</v>
      </c>
      <c r="I54" s="197">
        <v>1</v>
      </c>
      <c r="J54" s="197">
        <v>0</v>
      </c>
      <c r="K54" s="6"/>
      <c r="L54" s="28"/>
      <c r="M54" s="5"/>
      <c r="N54" s="199">
        <v>1</v>
      </c>
      <c r="O54" s="199" t="s">
        <v>83</v>
      </c>
      <c r="P54" s="206"/>
      <c r="Q54" s="199" t="s">
        <v>92</v>
      </c>
      <c r="R54" s="199"/>
      <c r="S54" s="196" t="s">
        <v>126</v>
      </c>
      <c r="T54" s="163" t="s">
        <v>154</v>
      </c>
      <c r="U54" s="197">
        <v>0</v>
      </c>
      <c r="V54" s="197">
        <v>1</v>
      </c>
      <c r="W54" s="6"/>
    </row>
    <row r="55" spans="1:23" ht="15" customHeight="1">
      <c r="A55" s="5"/>
      <c r="B55" s="199"/>
      <c r="C55" s="206"/>
      <c r="D55" s="206"/>
      <c r="E55" s="199"/>
      <c r="F55" s="199"/>
      <c r="G55" s="196"/>
      <c r="H55" s="163" t="s">
        <v>129</v>
      </c>
      <c r="I55" s="197"/>
      <c r="J55" s="197"/>
      <c r="K55" s="6"/>
      <c r="L55" s="28"/>
      <c r="M55" s="5"/>
      <c r="N55" s="199"/>
      <c r="O55" s="206"/>
      <c r="P55" s="206"/>
      <c r="Q55" s="199"/>
      <c r="R55" s="199"/>
      <c r="S55" s="196"/>
      <c r="T55" s="163" t="s">
        <v>157</v>
      </c>
      <c r="U55" s="197"/>
      <c r="V55" s="197"/>
      <c r="W55" s="6"/>
    </row>
    <row r="56" spans="1:23" ht="15" customHeight="1">
      <c r="A56" s="5"/>
      <c r="B56" s="199"/>
      <c r="C56" s="206"/>
      <c r="D56" s="206"/>
      <c r="E56" s="199"/>
      <c r="F56" s="199"/>
      <c r="G56" s="196"/>
      <c r="H56" s="120"/>
      <c r="I56" s="197"/>
      <c r="J56" s="197"/>
      <c r="K56" s="6"/>
      <c r="L56" s="28"/>
      <c r="M56" s="5"/>
      <c r="N56" s="199"/>
      <c r="O56" s="206"/>
      <c r="P56" s="206"/>
      <c r="Q56" s="199"/>
      <c r="R56" s="199"/>
      <c r="S56" s="196"/>
      <c r="T56" s="117"/>
      <c r="U56" s="197"/>
      <c r="V56" s="197"/>
      <c r="W56" s="6"/>
    </row>
    <row r="57" spans="1:23" ht="15" customHeight="1">
      <c r="A57" s="5"/>
      <c r="B57" s="199">
        <v>2</v>
      </c>
      <c r="C57" s="199" t="s">
        <v>133</v>
      </c>
      <c r="D57" s="199"/>
      <c r="E57" s="199" t="s">
        <v>88</v>
      </c>
      <c r="F57" s="199"/>
      <c r="G57" s="196" t="s">
        <v>126</v>
      </c>
      <c r="H57" s="163" t="s">
        <v>155</v>
      </c>
      <c r="I57" s="197">
        <v>0</v>
      </c>
      <c r="J57" s="197">
        <v>1</v>
      </c>
      <c r="K57" s="6"/>
      <c r="L57" s="28"/>
      <c r="M57" s="5"/>
      <c r="N57" s="199">
        <v>2</v>
      </c>
      <c r="O57" s="199" t="s">
        <v>84</v>
      </c>
      <c r="P57" s="199"/>
      <c r="Q57" s="199" t="s">
        <v>93</v>
      </c>
      <c r="R57" s="199"/>
      <c r="S57" s="196" t="s">
        <v>102</v>
      </c>
      <c r="T57" s="163" t="s">
        <v>139</v>
      </c>
      <c r="U57" s="197">
        <v>1</v>
      </c>
      <c r="V57" s="197">
        <v>0</v>
      </c>
      <c r="W57" s="6"/>
    </row>
    <row r="58" spans="1:23" ht="15" customHeight="1">
      <c r="A58" s="5"/>
      <c r="B58" s="199"/>
      <c r="C58" s="199"/>
      <c r="D58" s="199"/>
      <c r="E58" s="199"/>
      <c r="F58" s="199"/>
      <c r="G58" s="196"/>
      <c r="H58" s="163" t="s">
        <v>156</v>
      </c>
      <c r="I58" s="197"/>
      <c r="J58" s="197"/>
      <c r="K58" s="6"/>
      <c r="L58" s="28"/>
      <c r="M58" s="5"/>
      <c r="N58" s="199"/>
      <c r="O58" s="199"/>
      <c r="P58" s="199"/>
      <c r="Q58" s="199"/>
      <c r="R58" s="199"/>
      <c r="S58" s="196"/>
      <c r="T58" s="163" t="s">
        <v>113</v>
      </c>
      <c r="U58" s="197"/>
      <c r="V58" s="197"/>
      <c r="W58" s="6"/>
    </row>
    <row r="59" spans="1:23" ht="15" customHeight="1">
      <c r="A59" s="5"/>
      <c r="B59" s="199"/>
      <c r="C59" s="199"/>
      <c r="D59" s="199"/>
      <c r="E59" s="199"/>
      <c r="F59" s="199"/>
      <c r="G59" s="196"/>
      <c r="H59" s="120"/>
      <c r="I59" s="197"/>
      <c r="J59" s="197"/>
      <c r="K59" s="6"/>
      <c r="L59" s="28"/>
      <c r="M59" s="5"/>
      <c r="N59" s="199"/>
      <c r="O59" s="199"/>
      <c r="P59" s="199"/>
      <c r="Q59" s="199"/>
      <c r="R59" s="199"/>
      <c r="S59" s="196"/>
      <c r="T59" s="117"/>
      <c r="U59" s="197"/>
      <c r="V59" s="197"/>
      <c r="W59" s="6"/>
    </row>
    <row r="60" spans="1:23" ht="15" customHeight="1">
      <c r="A60" s="5"/>
      <c r="B60" s="196" t="s">
        <v>1</v>
      </c>
      <c r="C60" s="198" t="s">
        <v>99</v>
      </c>
      <c r="D60" s="198"/>
      <c r="E60" s="198" t="s">
        <v>136</v>
      </c>
      <c r="F60" s="198"/>
      <c r="G60" s="196" t="s">
        <v>126</v>
      </c>
      <c r="H60" s="163" t="s">
        <v>138</v>
      </c>
      <c r="I60" s="197">
        <v>0</v>
      </c>
      <c r="J60" s="197">
        <v>1</v>
      </c>
      <c r="K60" s="6"/>
      <c r="L60" s="28"/>
      <c r="M60" s="5"/>
      <c r="N60" s="196" t="s">
        <v>1</v>
      </c>
      <c r="O60" s="198" t="s">
        <v>117</v>
      </c>
      <c r="P60" s="198"/>
      <c r="Q60" s="198" t="s">
        <v>94</v>
      </c>
      <c r="R60" s="198"/>
      <c r="S60" s="196" t="s">
        <v>126</v>
      </c>
      <c r="T60" s="163" t="s">
        <v>167</v>
      </c>
      <c r="U60" s="197">
        <v>0</v>
      </c>
      <c r="V60" s="197">
        <v>1</v>
      </c>
      <c r="W60" s="6"/>
    </row>
    <row r="61" spans="1:23" ht="15" customHeight="1">
      <c r="A61" s="5"/>
      <c r="B61" s="196"/>
      <c r="C61" s="198"/>
      <c r="D61" s="198"/>
      <c r="E61" s="198"/>
      <c r="F61" s="198"/>
      <c r="G61" s="196"/>
      <c r="H61" s="163" t="s">
        <v>138</v>
      </c>
      <c r="I61" s="197"/>
      <c r="J61" s="197"/>
      <c r="K61" s="6"/>
      <c r="L61" s="28"/>
      <c r="M61" s="5"/>
      <c r="N61" s="196"/>
      <c r="O61" s="198"/>
      <c r="P61" s="198"/>
      <c r="Q61" s="198"/>
      <c r="R61" s="198"/>
      <c r="S61" s="196"/>
      <c r="T61" s="163" t="s">
        <v>168</v>
      </c>
      <c r="U61" s="197"/>
      <c r="V61" s="197"/>
      <c r="W61" s="6"/>
    </row>
    <row r="62" spans="1:23" ht="15" customHeight="1">
      <c r="A62" s="5"/>
      <c r="B62" s="196"/>
      <c r="C62" s="198"/>
      <c r="D62" s="198"/>
      <c r="E62" s="198"/>
      <c r="F62" s="198"/>
      <c r="G62" s="196"/>
      <c r="H62" s="120"/>
      <c r="I62" s="197"/>
      <c r="J62" s="197"/>
      <c r="K62" s="6"/>
      <c r="L62" s="28"/>
      <c r="M62" s="5"/>
      <c r="N62" s="196"/>
      <c r="O62" s="198"/>
      <c r="P62" s="198"/>
      <c r="Q62" s="198"/>
      <c r="R62" s="198"/>
      <c r="S62" s="196"/>
      <c r="T62" s="117"/>
      <c r="U62" s="197"/>
      <c r="V62" s="197"/>
      <c r="W62" s="6"/>
    </row>
    <row r="63" spans="1:23" ht="15" customHeight="1">
      <c r="A63" s="5"/>
      <c r="B63" s="199">
        <v>4</v>
      </c>
      <c r="C63" s="198" t="s">
        <v>134</v>
      </c>
      <c r="D63" s="198"/>
      <c r="E63" s="198" t="s">
        <v>123</v>
      </c>
      <c r="F63" s="198"/>
      <c r="G63" s="196" t="s">
        <v>126</v>
      </c>
      <c r="H63" s="163" t="s">
        <v>156</v>
      </c>
      <c r="I63" s="197">
        <v>0</v>
      </c>
      <c r="J63" s="197">
        <v>1</v>
      </c>
      <c r="K63" s="6"/>
      <c r="L63" s="28"/>
      <c r="M63" s="5"/>
      <c r="N63" s="199">
        <v>4</v>
      </c>
      <c r="O63" s="198" t="s">
        <v>85</v>
      </c>
      <c r="P63" s="198"/>
      <c r="Q63" s="198" t="s">
        <v>95</v>
      </c>
      <c r="R63" s="198"/>
      <c r="S63" s="196" t="s">
        <v>102</v>
      </c>
      <c r="T63" s="163" t="s">
        <v>159</v>
      </c>
      <c r="U63" s="197">
        <v>1</v>
      </c>
      <c r="V63" s="197">
        <v>0</v>
      </c>
      <c r="W63" s="6"/>
    </row>
    <row r="64" spans="1:23" ht="15" customHeight="1">
      <c r="A64" s="5"/>
      <c r="B64" s="199"/>
      <c r="C64" s="198"/>
      <c r="D64" s="198"/>
      <c r="E64" s="198"/>
      <c r="F64" s="198"/>
      <c r="G64" s="196"/>
      <c r="H64" s="163" t="s">
        <v>169</v>
      </c>
      <c r="I64" s="197"/>
      <c r="J64" s="197"/>
      <c r="K64" s="6"/>
      <c r="L64" s="28"/>
      <c r="M64" s="5"/>
      <c r="N64" s="199"/>
      <c r="O64" s="198"/>
      <c r="P64" s="198"/>
      <c r="Q64" s="198"/>
      <c r="R64" s="198"/>
      <c r="S64" s="196"/>
      <c r="T64" s="163" t="s">
        <v>112</v>
      </c>
      <c r="U64" s="197"/>
      <c r="V64" s="197"/>
      <c r="W64" s="6"/>
    </row>
    <row r="65" spans="1:23" ht="15" customHeight="1">
      <c r="A65" s="5"/>
      <c r="B65" s="199"/>
      <c r="C65" s="198"/>
      <c r="D65" s="198"/>
      <c r="E65" s="198"/>
      <c r="F65" s="198"/>
      <c r="G65" s="196"/>
      <c r="H65" s="120"/>
      <c r="I65" s="197"/>
      <c r="J65" s="197"/>
      <c r="K65" s="6"/>
      <c r="L65" s="28"/>
      <c r="M65" s="5"/>
      <c r="N65" s="199"/>
      <c r="O65" s="198"/>
      <c r="P65" s="198"/>
      <c r="Q65" s="198"/>
      <c r="R65" s="198"/>
      <c r="S65" s="196"/>
      <c r="T65" s="120"/>
      <c r="U65" s="197"/>
      <c r="V65" s="197"/>
      <c r="W65" s="6"/>
    </row>
    <row r="66" spans="1:23" ht="15" customHeight="1">
      <c r="A66" s="5"/>
      <c r="B66" s="196" t="s">
        <v>2</v>
      </c>
      <c r="C66" s="198" t="s">
        <v>101</v>
      </c>
      <c r="D66" s="198"/>
      <c r="E66" s="198" t="s">
        <v>137</v>
      </c>
      <c r="F66" s="198"/>
      <c r="G66" s="196" t="s">
        <v>102</v>
      </c>
      <c r="H66" s="163" t="s">
        <v>158</v>
      </c>
      <c r="I66" s="197">
        <v>1</v>
      </c>
      <c r="J66" s="197">
        <v>0</v>
      </c>
      <c r="K66" s="6"/>
      <c r="L66" s="28"/>
      <c r="M66" s="5"/>
      <c r="N66" s="196" t="s">
        <v>2</v>
      </c>
      <c r="O66" s="198" t="s">
        <v>86</v>
      </c>
      <c r="P66" s="198"/>
      <c r="Q66" s="198" t="s">
        <v>96</v>
      </c>
      <c r="R66" s="198"/>
      <c r="S66" s="196" t="s">
        <v>126</v>
      </c>
      <c r="T66" s="163" t="s">
        <v>170</v>
      </c>
      <c r="U66" s="197">
        <v>0</v>
      </c>
      <c r="V66" s="197">
        <v>1</v>
      </c>
      <c r="W66" s="6"/>
    </row>
    <row r="67" spans="1:23" ht="15" customHeight="1">
      <c r="A67" s="5"/>
      <c r="B67" s="196"/>
      <c r="C67" s="198"/>
      <c r="D67" s="198"/>
      <c r="E67" s="198"/>
      <c r="F67" s="198"/>
      <c r="G67" s="196"/>
      <c r="H67" s="163" t="s">
        <v>139</v>
      </c>
      <c r="I67" s="197"/>
      <c r="J67" s="197"/>
      <c r="K67" s="6"/>
      <c r="L67" s="28"/>
      <c r="M67" s="5"/>
      <c r="N67" s="196"/>
      <c r="O67" s="198"/>
      <c r="P67" s="198"/>
      <c r="Q67" s="198"/>
      <c r="R67" s="198"/>
      <c r="S67" s="196"/>
      <c r="T67" s="163" t="s">
        <v>171</v>
      </c>
      <c r="U67" s="197"/>
      <c r="V67" s="197"/>
      <c r="W67" s="6"/>
    </row>
    <row r="68" spans="1:23" ht="15" customHeight="1">
      <c r="A68" s="5"/>
      <c r="B68" s="196"/>
      <c r="C68" s="198"/>
      <c r="D68" s="198"/>
      <c r="E68" s="198"/>
      <c r="F68" s="198"/>
      <c r="G68" s="196"/>
      <c r="H68" s="120"/>
      <c r="I68" s="197"/>
      <c r="J68" s="197"/>
      <c r="K68" s="6"/>
      <c r="L68" s="28"/>
      <c r="M68" s="5"/>
      <c r="N68" s="196"/>
      <c r="O68" s="198"/>
      <c r="P68" s="198"/>
      <c r="Q68" s="198"/>
      <c r="R68" s="198"/>
      <c r="S68" s="196"/>
      <c r="T68" s="149"/>
      <c r="U68" s="197"/>
      <c r="V68" s="197"/>
      <c r="W68" s="6"/>
    </row>
    <row r="69" spans="1:23" ht="15" customHeight="1">
      <c r="A69" s="5"/>
      <c r="B69" s="8"/>
      <c r="C69" s="8"/>
      <c r="D69" s="8"/>
      <c r="E69" s="185" t="s">
        <v>13</v>
      </c>
      <c r="F69" s="185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4:6</v>
      </c>
      <c r="H69" s="26"/>
      <c r="I69" s="44">
        <f>SUM(I54:I68)</f>
        <v>2</v>
      </c>
      <c r="J69" s="44">
        <f>SUM(J54:J68)</f>
        <v>3</v>
      </c>
      <c r="K69" s="6"/>
      <c r="L69" s="28"/>
      <c r="M69" s="5"/>
      <c r="N69" s="8"/>
      <c r="O69" s="8"/>
      <c r="P69" s="8"/>
      <c r="Q69" s="185" t="s">
        <v>13</v>
      </c>
      <c r="R69" s="185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4:6</v>
      </c>
      <c r="T69" s="26"/>
      <c r="U69" s="44">
        <f>SUM(U54:U68)</f>
        <v>2</v>
      </c>
      <c r="V69" s="44">
        <f>SUM(V54:V68)</f>
        <v>3</v>
      </c>
      <c r="W69" s="6"/>
    </row>
    <row r="70" spans="1:23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</row>
    <row r="71" spans="1:23" ht="15" customHeight="1">
      <c r="A71" s="5"/>
      <c r="B71" s="8"/>
      <c r="C71" s="8"/>
      <c r="D71" s="8"/>
      <c r="E71" s="186" t="str">
        <f>IF(I69&gt;J69,C52,E52)</f>
        <v>КемГМУ</v>
      </c>
      <c r="F71" s="187"/>
      <c r="G71" s="188"/>
      <c r="H71" s="8"/>
      <c r="I71" s="8"/>
      <c r="J71" s="192" t="str">
        <f>VALUE(MAX(I69:J69))&amp;":"&amp;VALUE(MIN(I69:J69))</f>
        <v>3:2</v>
      </c>
      <c r="K71" s="6"/>
      <c r="L71" s="28"/>
      <c r="M71" s="5"/>
      <c r="N71" s="8"/>
      <c r="O71" s="8"/>
      <c r="P71" s="8"/>
      <c r="Q71" s="186" t="str">
        <f>IF(U69&gt;V69,O52,Q52)</f>
        <v>КузГТУ</v>
      </c>
      <c r="R71" s="187"/>
      <c r="S71" s="188"/>
      <c r="T71" s="8"/>
      <c r="U71" s="8"/>
      <c r="V71" s="192" t="str">
        <f>VALUE(MAX(U69:V69))&amp;":"&amp;VALUE(MIN(U69:V69))</f>
        <v>3:2</v>
      </c>
      <c r="W71" s="6"/>
    </row>
    <row r="72" spans="1:23" ht="15" customHeight="1">
      <c r="A72" s="5"/>
      <c r="B72" s="194" t="s">
        <v>14</v>
      </c>
      <c r="C72" s="194"/>
      <c r="D72" s="194"/>
      <c r="E72" s="189"/>
      <c r="F72" s="190"/>
      <c r="G72" s="191"/>
      <c r="H72" s="195" t="s">
        <v>15</v>
      </c>
      <c r="I72" s="195"/>
      <c r="J72" s="193"/>
      <c r="K72" s="6"/>
      <c r="L72" s="28"/>
      <c r="M72" s="5"/>
      <c r="N72" s="194" t="s">
        <v>14</v>
      </c>
      <c r="O72" s="194"/>
      <c r="P72" s="194"/>
      <c r="Q72" s="189"/>
      <c r="R72" s="190"/>
      <c r="S72" s="191"/>
      <c r="T72" s="195" t="s">
        <v>15</v>
      </c>
      <c r="U72" s="195"/>
      <c r="V72" s="193"/>
      <c r="W72" s="6"/>
    </row>
    <row r="73" spans="1:23" ht="15" customHeight="1">
      <c r="A73" s="5"/>
      <c r="B73" s="118"/>
      <c r="C73" s="118"/>
      <c r="D73" s="118"/>
      <c r="E73" s="119"/>
      <c r="F73" s="119"/>
      <c r="G73" s="119"/>
      <c r="H73" s="115"/>
      <c r="I73" s="45"/>
      <c r="J73" s="19"/>
      <c r="K73" s="6"/>
      <c r="L73" s="28"/>
      <c r="M73" s="5"/>
      <c r="N73" s="118"/>
      <c r="O73" s="118"/>
      <c r="P73" s="118"/>
      <c r="Q73" s="119"/>
      <c r="R73" s="119"/>
      <c r="S73" s="119"/>
      <c r="T73" s="115"/>
      <c r="U73" s="115"/>
      <c r="V73" s="19"/>
      <c r="W73" s="6"/>
    </row>
    <row r="74" spans="1:23" ht="15" customHeight="1">
      <c r="A74" s="5"/>
      <c r="B74" s="118"/>
      <c r="C74" s="181" t="s">
        <v>3</v>
      </c>
      <c r="D74" s="181"/>
      <c r="E74" s="181"/>
      <c r="F74" s="20"/>
      <c r="G74" s="20"/>
      <c r="H74" s="182" t="str">
        <f>список!$D$51</f>
        <v>М.В. Баканов</v>
      </c>
      <c r="I74" s="182"/>
      <c r="J74" s="19"/>
      <c r="K74" s="6"/>
      <c r="L74" s="28"/>
      <c r="M74" s="5"/>
      <c r="N74" s="118"/>
      <c r="O74" s="181" t="s">
        <v>3</v>
      </c>
      <c r="P74" s="181"/>
      <c r="Q74" s="181"/>
      <c r="R74" s="20"/>
      <c r="S74" s="20"/>
      <c r="T74" s="182" t="str">
        <f>список!$D$51</f>
        <v>М.В. Баканов</v>
      </c>
      <c r="U74" s="182"/>
      <c r="V74" s="19"/>
      <c r="W74" s="6"/>
    </row>
    <row r="75" spans="1:23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</row>
    <row r="76" spans="1:23" ht="15" customHeight="1" thickBot="1">
      <c r="A76" s="21"/>
      <c r="B76" s="66"/>
      <c r="C76" s="183" t="s">
        <v>53</v>
      </c>
      <c r="D76" s="183"/>
      <c r="E76" s="183"/>
      <c r="F76" s="82"/>
      <c r="G76" s="82"/>
      <c r="H76" s="184" t="str">
        <f>список!$D$53</f>
        <v>Ю.В. Арышева</v>
      </c>
      <c r="I76" s="184"/>
      <c r="J76" s="66"/>
      <c r="K76" s="68"/>
      <c r="L76" s="69"/>
      <c r="M76" s="70"/>
      <c r="N76" s="66"/>
      <c r="O76" s="183" t="s">
        <v>53</v>
      </c>
      <c r="P76" s="183"/>
      <c r="Q76" s="183"/>
      <c r="R76" s="82"/>
      <c r="S76" s="82"/>
      <c r="T76" s="184" t="str">
        <f>список!$D$53</f>
        <v>Ю.В. Арышева</v>
      </c>
      <c r="U76" s="184"/>
      <c r="V76" s="66"/>
      <c r="W76" s="23"/>
    </row>
  </sheetData>
  <mergeCells count="312"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B39:J39"/>
    <mergeCell ref="N39:V39"/>
    <mergeCell ref="B40:J40"/>
    <mergeCell ref="N40:V40"/>
    <mergeCell ref="B41:J41"/>
    <mergeCell ref="N41:V41"/>
    <mergeCell ref="C46:I46"/>
    <mergeCell ref="O46:U46"/>
    <mergeCell ref="A48:B48"/>
    <mergeCell ref="D48:F48"/>
    <mergeCell ref="M48:N48"/>
    <mergeCell ref="P48:R48"/>
    <mergeCell ref="D50:F50"/>
    <mergeCell ref="P50:R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I57:I59"/>
    <mergeCell ref="J57:J59"/>
    <mergeCell ref="N57:N59"/>
    <mergeCell ref="O57:P59"/>
    <mergeCell ref="Q57:R59"/>
    <mergeCell ref="S52:S53"/>
    <mergeCell ref="T52:T53"/>
    <mergeCell ref="U52:V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I63:I65"/>
    <mergeCell ref="J63:J65"/>
    <mergeCell ref="N63:N65"/>
    <mergeCell ref="O63:P65"/>
    <mergeCell ref="Q63:R65"/>
    <mergeCell ref="S57:S59"/>
    <mergeCell ref="U57:U59"/>
    <mergeCell ref="V57:V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B57:B59"/>
    <mergeCell ref="C57:D59"/>
    <mergeCell ref="E57:F59"/>
    <mergeCell ref="G57:G59"/>
    <mergeCell ref="V71:V72"/>
    <mergeCell ref="B72:D72"/>
    <mergeCell ref="H72:I72"/>
    <mergeCell ref="N72:P72"/>
    <mergeCell ref="T72:U72"/>
    <mergeCell ref="S63:S65"/>
    <mergeCell ref="U63:U65"/>
    <mergeCell ref="V63:V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B63:B65"/>
    <mergeCell ref="C63:D65"/>
    <mergeCell ref="E63:F65"/>
    <mergeCell ref="G63:G65"/>
    <mergeCell ref="C74:E74"/>
    <mergeCell ref="H74:I74"/>
    <mergeCell ref="O74:Q74"/>
    <mergeCell ref="T74:U74"/>
    <mergeCell ref="C76:E76"/>
    <mergeCell ref="H76:I76"/>
    <mergeCell ref="O76:Q76"/>
    <mergeCell ref="T76:U76"/>
    <mergeCell ref="E69:F69"/>
    <mergeCell ref="Q69:R69"/>
    <mergeCell ref="E71:G72"/>
    <mergeCell ref="J71:J72"/>
    <mergeCell ref="Q71:S72"/>
  </mergeCells>
  <phoneticPr fontId="21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2" manualBreakCount="2">
    <brk id="38" max="45" man="1"/>
    <brk id="76" max="45" man="1"/>
  </rowBreaks>
  <colBreaks count="1" manualBreakCount="1">
    <brk id="2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="85" zoomScaleNormal="100" zoomScaleSheetLayoutView="85" workbookViewId="0">
      <selection sqref="A1:I1"/>
    </sheetView>
  </sheetViews>
  <sheetFormatPr defaultRowHeight="14.25"/>
  <cols>
    <col min="1" max="1" width="4.28515625" style="166" customWidth="1"/>
    <col min="2" max="2" width="33" style="166" customWidth="1"/>
    <col min="3" max="9" width="9.7109375" style="166" customWidth="1"/>
    <col min="10" max="16384" width="9.140625" style="166"/>
  </cols>
  <sheetData>
    <row r="1" spans="1:9" ht="12.75" customHeight="1">
      <c r="A1" s="234" t="s">
        <v>42</v>
      </c>
      <c r="B1" s="234"/>
      <c r="C1" s="234"/>
      <c r="D1" s="234"/>
      <c r="E1" s="234"/>
      <c r="F1" s="234"/>
      <c r="G1" s="234"/>
      <c r="H1" s="234"/>
      <c r="I1" s="234"/>
    </row>
    <row r="2" spans="1:9" ht="30.75" customHeight="1">
      <c r="A2" s="235" t="str">
        <f>список!B4</f>
        <v>ХIХ Универсиада студентов вузов Кузбасса</v>
      </c>
      <c r="B2" s="235"/>
      <c r="C2" s="235"/>
      <c r="D2" s="235"/>
      <c r="E2" s="235"/>
      <c r="F2" s="235"/>
      <c r="G2" s="235"/>
      <c r="H2" s="235"/>
      <c r="I2" s="235"/>
    </row>
    <row r="3" spans="1:9" ht="12.75" customHeight="1">
      <c r="A3" s="236" t="s">
        <v>43</v>
      </c>
      <c r="B3" s="236"/>
      <c r="C3" s="236"/>
      <c r="D3" s="236"/>
      <c r="E3" s="236"/>
      <c r="F3" s="236"/>
      <c r="G3" s="236"/>
      <c r="H3" s="236"/>
      <c r="I3" s="236"/>
    </row>
    <row r="4" spans="1:9" ht="18.75" customHeight="1">
      <c r="A4" s="167"/>
      <c r="B4" s="167" t="s">
        <v>44</v>
      </c>
      <c r="C4" s="237" t="str">
        <f>список!C6</f>
        <v>Кемерово</v>
      </c>
      <c r="D4" s="237"/>
      <c r="E4" s="167"/>
      <c r="F4" s="167"/>
      <c r="G4" s="167"/>
      <c r="H4" s="167"/>
      <c r="I4" s="167"/>
    </row>
    <row r="5" spans="1:9" ht="15" customHeight="1">
      <c r="A5" s="168"/>
      <c r="B5" s="169" t="s">
        <v>49</v>
      </c>
      <c r="C5" s="238" t="str">
        <f>список!B6</f>
        <v>8-9 декабря 2020 г.</v>
      </c>
      <c r="D5" s="239"/>
      <c r="F5" s="240" t="s">
        <v>30</v>
      </c>
      <c r="G5" s="240"/>
      <c r="H5" s="239" t="s">
        <v>73</v>
      </c>
      <c r="I5" s="239"/>
    </row>
    <row r="6" spans="1:9">
      <c r="A6" s="168"/>
      <c r="B6" s="169"/>
      <c r="C6" s="170"/>
      <c r="G6" s="167"/>
      <c r="H6" s="171"/>
      <c r="I6" s="171"/>
    </row>
    <row r="7" spans="1:9" ht="17.100000000000001" customHeight="1">
      <c r="B7" s="172"/>
    </row>
    <row r="8" spans="1:9" ht="27.75" customHeight="1">
      <c r="A8" s="164" t="s">
        <v>224</v>
      </c>
      <c r="B8" s="165" t="s">
        <v>225</v>
      </c>
      <c r="C8" s="165">
        <v>1</v>
      </c>
      <c r="D8" s="165">
        <v>2</v>
      </c>
      <c r="E8" s="165">
        <v>3</v>
      </c>
      <c r="F8" s="165">
        <v>4</v>
      </c>
      <c r="G8" s="165">
        <v>5</v>
      </c>
      <c r="H8" s="165" t="s">
        <v>232</v>
      </c>
      <c r="I8" s="165" t="s">
        <v>226</v>
      </c>
    </row>
    <row r="9" spans="1:9" ht="17.100000000000001" customHeight="1">
      <c r="A9" s="226">
        <v>1</v>
      </c>
      <c r="B9" s="230" t="s">
        <v>227</v>
      </c>
      <c r="C9" s="232"/>
      <c r="D9" s="173" t="s">
        <v>102</v>
      </c>
      <c r="E9" s="173" t="s">
        <v>102</v>
      </c>
      <c r="F9" s="173" t="s">
        <v>102</v>
      </c>
      <c r="G9" s="173" t="s">
        <v>102</v>
      </c>
      <c r="H9" s="224" t="s">
        <v>234</v>
      </c>
      <c r="I9" s="226" t="s">
        <v>242</v>
      </c>
    </row>
    <row r="10" spans="1:9" ht="17.100000000000001" customHeight="1">
      <c r="A10" s="227"/>
      <c r="B10" s="231"/>
      <c r="C10" s="233"/>
      <c r="D10" s="164">
        <v>2</v>
      </c>
      <c r="E10" s="164">
        <v>2</v>
      </c>
      <c r="F10" s="164">
        <v>2</v>
      </c>
      <c r="G10" s="164">
        <v>2</v>
      </c>
      <c r="H10" s="225"/>
      <c r="I10" s="227"/>
    </row>
    <row r="11" spans="1:9" ht="17.100000000000001" customHeight="1">
      <c r="A11" s="226">
        <v>2</v>
      </c>
      <c r="B11" s="230" t="s">
        <v>228</v>
      </c>
      <c r="C11" s="173" t="s">
        <v>126</v>
      </c>
      <c r="D11" s="232"/>
      <c r="E11" s="173" t="s">
        <v>102</v>
      </c>
      <c r="F11" s="173" t="s">
        <v>102</v>
      </c>
      <c r="G11" s="173" t="s">
        <v>102</v>
      </c>
      <c r="H11" s="224" t="s">
        <v>241</v>
      </c>
      <c r="I11" s="226" t="s">
        <v>243</v>
      </c>
    </row>
    <row r="12" spans="1:9" ht="17.100000000000001" customHeight="1">
      <c r="A12" s="227"/>
      <c r="B12" s="231"/>
      <c r="C12" s="164">
        <v>1</v>
      </c>
      <c r="D12" s="233"/>
      <c r="E12" s="164">
        <v>2</v>
      </c>
      <c r="F12" s="164">
        <v>2</v>
      </c>
      <c r="G12" s="164">
        <v>2</v>
      </c>
      <c r="H12" s="225"/>
      <c r="I12" s="227"/>
    </row>
    <row r="13" spans="1:9" ht="17.100000000000001" customHeight="1">
      <c r="A13" s="226">
        <v>3</v>
      </c>
      <c r="B13" s="230" t="s">
        <v>229</v>
      </c>
      <c r="C13" s="173" t="s">
        <v>126</v>
      </c>
      <c r="D13" s="173" t="s">
        <v>126</v>
      </c>
      <c r="E13" s="232"/>
      <c r="F13" s="173" t="s">
        <v>102</v>
      </c>
      <c r="G13" s="173" t="s">
        <v>102</v>
      </c>
      <c r="H13" s="224" t="s">
        <v>241</v>
      </c>
      <c r="I13" s="226" t="s">
        <v>244</v>
      </c>
    </row>
    <row r="14" spans="1:9" ht="17.100000000000001" customHeight="1">
      <c r="A14" s="227"/>
      <c r="B14" s="231"/>
      <c r="C14" s="164">
        <v>1</v>
      </c>
      <c r="D14" s="164">
        <v>2</v>
      </c>
      <c r="E14" s="233"/>
      <c r="F14" s="164">
        <v>2</v>
      </c>
      <c r="G14" s="164">
        <v>2</v>
      </c>
      <c r="H14" s="225"/>
      <c r="I14" s="227"/>
    </row>
    <row r="15" spans="1:9" ht="17.100000000000001" customHeight="1">
      <c r="A15" s="226">
        <v>4</v>
      </c>
      <c r="B15" s="230" t="s">
        <v>230</v>
      </c>
      <c r="C15" s="173" t="s">
        <v>126</v>
      </c>
      <c r="D15" s="173" t="s">
        <v>126</v>
      </c>
      <c r="E15" s="173" t="s">
        <v>126</v>
      </c>
      <c r="F15" s="232"/>
      <c r="G15" s="173" t="s">
        <v>102</v>
      </c>
      <c r="H15" s="224" t="s">
        <v>2</v>
      </c>
      <c r="I15" s="226" t="s">
        <v>238</v>
      </c>
    </row>
    <row r="16" spans="1:9" ht="17.100000000000001" customHeight="1">
      <c r="A16" s="227"/>
      <c r="B16" s="231"/>
      <c r="C16" s="164">
        <v>1</v>
      </c>
      <c r="D16" s="164">
        <v>1</v>
      </c>
      <c r="E16" s="164">
        <v>1</v>
      </c>
      <c r="F16" s="233"/>
      <c r="G16" s="164">
        <v>2</v>
      </c>
      <c r="H16" s="225"/>
      <c r="I16" s="227"/>
    </row>
    <row r="17" spans="1:9" ht="17.100000000000001" customHeight="1">
      <c r="A17" s="226">
        <v>5</v>
      </c>
      <c r="B17" s="228" t="s">
        <v>231</v>
      </c>
      <c r="C17" s="173" t="s">
        <v>126</v>
      </c>
      <c r="D17" s="173" t="s">
        <v>126</v>
      </c>
      <c r="E17" s="173" t="s">
        <v>126</v>
      </c>
      <c r="F17" s="173" t="s">
        <v>126</v>
      </c>
      <c r="G17" s="229"/>
      <c r="H17" s="224" t="s">
        <v>236</v>
      </c>
      <c r="I17" s="226" t="s">
        <v>237</v>
      </c>
    </row>
    <row r="18" spans="1:9" ht="17.100000000000001" customHeight="1">
      <c r="A18" s="227"/>
      <c r="B18" s="228"/>
      <c r="C18" s="164">
        <v>1</v>
      </c>
      <c r="D18" s="164">
        <v>1</v>
      </c>
      <c r="E18" s="164">
        <v>1</v>
      </c>
      <c r="F18" s="164">
        <v>1</v>
      </c>
      <c r="G18" s="229"/>
      <c r="H18" s="225"/>
      <c r="I18" s="227"/>
    </row>
    <row r="19" spans="1:9" ht="17.100000000000001" customHeight="1"/>
    <row r="20" spans="1:9" ht="17.100000000000001" customHeight="1">
      <c r="B20" s="174" t="s">
        <v>3</v>
      </c>
      <c r="C20" s="175" t="s">
        <v>46</v>
      </c>
      <c r="D20" s="175"/>
      <c r="E20" s="176" t="s">
        <v>17</v>
      </c>
      <c r="F20" s="177"/>
      <c r="G20" s="223"/>
      <c r="H20" s="223"/>
      <c r="I20" s="178"/>
    </row>
    <row r="21" spans="1:9" ht="15">
      <c r="B21" s="179"/>
      <c r="C21" s="179"/>
      <c r="E21" s="179"/>
    </row>
    <row r="22" spans="1:9" ht="15">
      <c r="B22" s="176" t="s">
        <v>48</v>
      </c>
      <c r="C22" s="175"/>
      <c r="D22" s="175"/>
      <c r="E22" s="176" t="s">
        <v>79</v>
      </c>
    </row>
  </sheetData>
  <mergeCells count="33">
    <mergeCell ref="A1:I1"/>
    <mergeCell ref="A2:I2"/>
    <mergeCell ref="A3:I3"/>
    <mergeCell ref="C4:D4"/>
    <mergeCell ref="C5:D5"/>
    <mergeCell ref="H5:I5"/>
    <mergeCell ref="F5:G5"/>
    <mergeCell ref="A9:A10"/>
    <mergeCell ref="B9:B10"/>
    <mergeCell ref="C9:C10"/>
    <mergeCell ref="I9:I10"/>
    <mergeCell ref="A11:A12"/>
    <mergeCell ref="B11:B12"/>
    <mergeCell ref="D11:D12"/>
    <mergeCell ref="I11:I12"/>
    <mergeCell ref="A17:A18"/>
    <mergeCell ref="B17:B18"/>
    <mergeCell ref="G17:G18"/>
    <mergeCell ref="I17:I18"/>
    <mergeCell ref="A13:A14"/>
    <mergeCell ref="B13:B14"/>
    <mergeCell ref="E13:E14"/>
    <mergeCell ref="I13:I14"/>
    <mergeCell ref="A15:A16"/>
    <mergeCell ref="B15:B16"/>
    <mergeCell ref="F15:F16"/>
    <mergeCell ref="I15:I16"/>
    <mergeCell ref="G20:H20"/>
    <mergeCell ref="H9:H10"/>
    <mergeCell ref="H13:H14"/>
    <mergeCell ref="H15:H16"/>
    <mergeCell ref="H17:H18"/>
    <mergeCell ref="H11:H12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="85" zoomScaleNormal="100" zoomScaleSheetLayoutView="85" workbookViewId="0">
      <selection sqref="A1:O1"/>
    </sheetView>
  </sheetViews>
  <sheetFormatPr defaultColWidth="7.140625" defaultRowHeight="11.25" customHeight="1"/>
  <cols>
    <col min="1" max="1" width="3.7109375" style="124" customWidth="1"/>
    <col min="2" max="3" width="9.7109375" style="153" customWidth="1"/>
    <col min="4" max="4" width="3.7109375" style="124" customWidth="1"/>
    <col min="5" max="6" width="9.7109375" style="153" customWidth="1"/>
    <col min="7" max="7" width="3.7109375" style="124" customWidth="1"/>
    <col min="8" max="8" width="9.7109375" style="153" customWidth="1"/>
    <col min="9" max="9" width="9.7109375" style="162" customWidth="1"/>
    <col min="10" max="10" width="3.7109375" style="145" customWidth="1"/>
    <col min="11" max="11" width="10.7109375" style="153" customWidth="1"/>
    <col min="12" max="12" width="9.7109375" style="153" customWidth="1"/>
    <col min="13" max="13" width="3.7109375" style="124" customWidth="1"/>
    <col min="14" max="14" width="10.7109375" style="153" customWidth="1"/>
    <col min="15" max="15" width="9.7109375" style="153" customWidth="1"/>
    <col min="16" max="16" width="7.28515625" style="153" customWidth="1"/>
    <col min="17" max="17" width="7.140625" style="150"/>
    <col min="18" max="16384" width="7.140625" style="153"/>
  </cols>
  <sheetData>
    <row r="1" spans="1:18" ht="15" customHeight="1">
      <c r="A1" s="265" t="s">
        <v>42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8" ht="15" customHeight="1">
      <c r="A2" s="265" t="s">
        <v>66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8" ht="15" customHeight="1">
      <c r="A3" s="266" t="s">
        <v>82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8" s="76" customFormat="1" ht="15" customHeight="1">
      <c r="A4" s="267" t="str">
        <f>список!B4</f>
        <v>ХIХ Универсиада студентов вузов Кузбасса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Q4" s="140"/>
    </row>
    <row r="5" spans="1:18" s="76" customFormat="1" ht="15" customHeight="1">
      <c r="A5" s="268" t="s">
        <v>43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Q5" s="140"/>
    </row>
    <row r="6" spans="1:18" ht="15" customHeight="1">
      <c r="A6" s="269" t="s">
        <v>67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Q6" s="139"/>
    </row>
    <row r="7" spans="1:18" ht="15" customHeight="1">
      <c r="B7" s="152"/>
      <c r="C7" s="152"/>
      <c r="D7" s="125"/>
      <c r="E7" s="152"/>
      <c r="F7" s="78"/>
      <c r="G7" s="126"/>
      <c r="H7" s="78"/>
      <c r="I7" s="78"/>
      <c r="J7" s="126"/>
      <c r="K7" s="78"/>
      <c r="L7" s="78"/>
      <c r="M7" s="126"/>
      <c r="N7" s="78"/>
      <c r="O7" s="152"/>
      <c r="Q7" s="140"/>
    </row>
    <row r="8" spans="1:18" ht="15" customHeight="1">
      <c r="B8" s="77" t="s">
        <v>44</v>
      </c>
      <c r="C8" s="263" t="str">
        <f>список!C6</f>
        <v>Кемерово</v>
      </c>
      <c r="D8" s="263"/>
      <c r="E8" s="263"/>
      <c r="H8" s="76" t="s">
        <v>49</v>
      </c>
      <c r="I8" s="76"/>
      <c r="J8" s="127"/>
      <c r="K8" s="264" t="str">
        <f>список!B6</f>
        <v>8-9 декабря 2020 г.</v>
      </c>
      <c r="L8" s="264"/>
      <c r="N8" s="77" t="s">
        <v>30</v>
      </c>
      <c r="O8" s="122" t="s">
        <v>75</v>
      </c>
      <c r="Q8" s="139"/>
    </row>
    <row r="9" spans="1:18" ht="15" customHeight="1">
      <c r="E9" s="128"/>
      <c r="F9" s="129"/>
      <c r="G9" s="130"/>
      <c r="H9" s="128"/>
      <c r="I9" s="128"/>
      <c r="J9" s="131"/>
      <c r="K9" s="132"/>
      <c r="L9" s="132"/>
      <c r="M9" s="133"/>
      <c r="N9" s="132"/>
      <c r="O9" s="128"/>
      <c r="Q9" s="140"/>
    </row>
    <row r="10" spans="1:18" s="147" customFormat="1" ht="15.95" customHeight="1">
      <c r="A10" s="134">
        <v>1</v>
      </c>
      <c r="B10" s="244"/>
      <c r="C10" s="245"/>
      <c r="D10" s="135">
        <v>1</v>
      </c>
      <c r="E10" s="260" t="s">
        <v>177</v>
      </c>
      <c r="F10" s="260"/>
      <c r="G10" s="136"/>
      <c r="H10" s="154"/>
      <c r="I10" s="154"/>
      <c r="J10" s="136"/>
      <c r="K10" s="155"/>
      <c r="L10" s="155"/>
      <c r="P10" s="155"/>
      <c r="Q10" s="140"/>
      <c r="R10" s="155"/>
    </row>
    <row r="11" spans="1:18" s="147" customFormat="1" ht="15.95" customHeight="1">
      <c r="A11" s="134">
        <v>16</v>
      </c>
      <c r="B11" s="249"/>
      <c r="C11" s="250"/>
      <c r="D11" s="137"/>
      <c r="E11" s="261"/>
      <c r="F11" s="262"/>
      <c r="G11" s="135">
        <v>13</v>
      </c>
      <c r="H11" s="247" t="str">
        <f>E10</f>
        <v>Кобзева О.</v>
      </c>
      <c r="I11" s="247"/>
      <c r="J11" s="136"/>
      <c r="K11" s="154"/>
      <c r="L11" s="154"/>
      <c r="Q11" s="140"/>
      <c r="R11" s="155"/>
    </row>
    <row r="12" spans="1:18" s="147" customFormat="1" ht="15.95" customHeight="1">
      <c r="A12" s="134">
        <v>9</v>
      </c>
      <c r="B12" s="244"/>
      <c r="C12" s="245"/>
      <c r="D12" s="135">
        <v>2</v>
      </c>
      <c r="E12" s="260" t="s">
        <v>184</v>
      </c>
      <c r="F12" s="260"/>
      <c r="G12" s="137"/>
      <c r="H12" s="246" t="s">
        <v>187</v>
      </c>
      <c r="I12" s="256"/>
      <c r="J12" s="136"/>
      <c r="K12" s="106"/>
      <c r="L12" s="155"/>
      <c r="P12" s="80"/>
      <c r="Q12" s="140"/>
      <c r="R12" s="155"/>
    </row>
    <row r="13" spans="1:18" s="147" customFormat="1" ht="15.95" customHeight="1">
      <c r="A13" s="134">
        <v>8</v>
      </c>
      <c r="B13" s="244"/>
      <c r="C13" s="245"/>
      <c r="D13" s="137"/>
      <c r="E13" s="261"/>
      <c r="F13" s="261"/>
      <c r="G13" s="136"/>
      <c r="H13" s="155"/>
      <c r="I13" s="156"/>
      <c r="J13" s="135">
        <v>23</v>
      </c>
      <c r="K13" s="247" t="str">
        <f>H11</f>
        <v>Кобзева О.</v>
      </c>
      <c r="L13" s="247"/>
      <c r="P13" s="155"/>
      <c r="Q13" s="140"/>
    </row>
    <row r="14" spans="1:18" s="147" customFormat="1" ht="15.95" customHeight="1">
      <c r="A14" s="134">
        <v>5</v>
      </c>
      <c r="B14" s="244"/>
      <c r="C14" s="245"/>
      <c r="D14" s="121">
        <v>3</v>
      </c>
      <c r="E14" s="260" t="s">
        <v>183</v>
      </c>
      <c r="F14" s="260"/>
      <c r="G14" s="106"/>
      <c r="H14" s="155"/>
      <c r="I14" s="156"/>
      <c r="J14" s="138"/>
      <c r="K14" s="246" t="s">
        <v>188</v>
      </c>
      <c r="L14" s="256"/>
    </row>
    <row r="15" spans="1:18" s="147" customFormat="1" ht="15.95" customHeight="1">
      <c r="A15" s="134">
        <v>12</v>
      </c>
      <c r="B15" s="244"/>
      <c r="C15" s="245"/>
      <c r="D15" s="137"/>
      <c r="E15" s="261"/>
      <c r="F15" s="261"/>
      <c r="G15" s="135">
        <v>14</v>
      </c>
      <c r="H15" s="247" t="str">
        <f>E16</f>
        <v>Медетова А.</v>
      </c>
      <c r="I15" s="252"/>
      <c r="J15" s="136"/>
      <c r="K15" s="155"/>
      <c r="M15" s="138"/>
      <c r="N15" s="251" t="s">
        <v>57</v>
      </c>
      <c r="O15" s="251"/>
    </row>
    <row r="16" spans="1:18" s="147" customFormat="1" ht="15.95" customHeight="1">
      <c r="A16" s="134">
        <v>13</v>
      </c>
      <c r="B16" s="244"/>
      <c r="C16" s="245"/>
      <c r="D16" s="135">
        <v>4</v>
      </c>
      <c r="E16" s="260" t="s">
        <v>180</v>
      </c>
      <c r="F16" s="258"/>
      <c r="G16" s="136"/>
      <c r="H16" s="246" t="s">
        <v>186</v>
      </c>
      <c r="I16" s="246"/>
      <c r="J16" s="136"/>
      <c r="K16" s="155"/>
      <c r="L16" s="155"/>
      <c r="M16" s="138"/>
      <c r="N16" s="251"/>
      <c r="O16" s="251"/>
      <c r="P16" s="155"/>
    </row>
    <row r="17" spans="1:29" s="147" customFormat="1" ht="15.95" customHeight="1">
      <c r="A17" s="134">
        <v>4</v>
      </c>
      <c r="B17" s="244"/>
      <c r="C17" s="245"/>
      <c r="D17" s="137"/>
      <c r="E17" s="261"/>
      <c r="F17" s="261"/>
      <c r="G17" s="136"/>
      <c r="H17" s="155"/>
      <c r="I17" s="155"/>
      <c r="J17" s="136"/>
      <c r="K17" s="155"/>
      <c r="M17" s="135">
        <v>32</v>
      </c>
      <c r="N17" s="247" t="str">
        <f>K13</f>
        <v>Кобзева О.</v>
      </c>
      <c r="O17" s="247"/>
    </row>
    <row r="18" spans="1:29" s="147" customFormat="1" ht="15.95" customHeight="1">
      <c r="A18" s="134">
        <v>3</v>
      </c>
      <c r="B18" s="244"/>
      <c r="C18" s="245"/>
      <c r="D18" s="135">
        <v>5</v>
      </c>
      <c r="E18" s="260" t="s">
        <v>179</v>
      </c>
      <c r="F18" s="260"/>
      <c r="G18" s="136"/>
      <c r="H18" s="154"/>
      <c r="I18" s="154"/>
      <c r="J18" s="136"/>
      <c r="K18" s="155"/>
      <c r="L18" s="155"/>
      <c r="M18" s="138"/>
      <c r="N18" s="253" t="s">
        <v>233</v>
      </c>
      <c r="O18" s="253"/>
    </row>
    <row r="19" spans="1:29" s="147" customFormat="1" ht="15.95" customHeight="1">
      <c r="A19" s="134">
        <v>14</v>
      </c>
      <c r="B19" s="249"/>
      <c r="C19" s="250"/>
      <c r="D19" s="137"/>
      <c r="E19" s="261"/>
      <c r="F19" s="262"/>
      <c r="G19" s="135">
        <v>15</v>
      </c>
      <c r="H19" s="247" t="str">
        <f>E18</f>
        <v>Кириллова В.</v>
      </c>
      <c r="I19" s="247"/>
      <c r="J19" s="136"/>
      <c r="K19" s="154"/>
      <c r="L19" s="154"/>
      <c r="M19" s="138"/>
      <c r="N19" s="155"/>
      <c r="Q19" s="140"/>
    </row>
    <row r="20" spans="1:29" s="147" customFormat="1" ht="15.95" customHeight="1">
      <c r="A20" s="134">
        <v>11</v>
      </c>
      <c r="B20" s="244"/>
      <c r="C20" s="245"/>
      <c r="D20" s="135">
        <v>6</v>
      </c>
      <c r="E20" s="260" t="s">
        <v>182</v>
      </c>
      <c r="F20" s="260"/>
      <c r="G20" s="137"/>
      <c r="H20" s="246" t="s">
        <v>185</v>
      </c>
      <c r="I20" s="256"/>
      <c r="J20" s="136"/>
      <c r="K20" s="106"/>
      <c r="L20" s="155"/>
      <c r="M20" s="138"/>
      <c r="N20" s="155"/>
      <c r="Q20" s="140"/>
    </row>
    <row r="21" spans="1:29" s="147" customFormat="1" ht="15.95" customHeight="1">
      <c r="A21" s="134">
        <v>6</v>
      </c>
      <c r="B21" s="244"/>
      <c r="C21" s="245"/>
      <c r="D21" s="137"/>
      <c r="E21" s="261"/>
      <c r="F21" s="261"/>
      <c r="G21" s="136"/>
      <c r="H21" s="155"/>
      <c r="I21" s="156"/>
      <c r="J21" s="135">
        <v>24</v>
      </c>
      <c r="K21" s="247" t="str">
        <f>H19</f>
        <v>Кириллова В.</v>
      </c>
      <c r="L21" s="252"/>
      <c r="M21" s="138"/>
      <c r="N21" s="139"/>
      <c r="Q21" s="140"/>
    </row>
    <row r="22" spans="1:29" s="147" customFormat="1" ht="15.95" customHeight="1">
      <c r="A22" s="134">
        <v>7</v>
      </c>
      <c r="B22" s="244"/>
      <c r="C22" s="245"/>
      <c r="D22" s="135">
        <v>7</v>
      </c>
      <c r="E22" s="260" t="s">
        <v>181</v>
      </c>
      <c r="F22" s="260"/>
      <c r="G22" s="136"/>
      <c r="H22" s="155"/>
      <c r="I22" s="156"/>
      <c r="J22" s="138"/>
      <c r="K22" s="246" t="s">
        <v>189</v>
      </c>
      <c r="L22" s="246"/>
      <c r="M22" s="136"/>
      <c r="N22" s="140"/>
      <c r="Q22" s="140"/>
      <c r="T22" s="136"/>
      <c r="U22" s="134"/>
      <c r="V22" s="154"/>
      <c r="W22" s="154"/>
      <c r="X22" s="136"/>
      <c r="Y22" s="106"/>
      <c r="Z22" s="106"/>
      <c r="AA22" s="136"/>
      <c r="AB22" s="155"/>
      <c r="AC22" s="155"/>
    </row>
    <row r="23" spans="1:29" s="147" customFormat="1" ht="15.95" customHeight="1">
      <c r="A23" s="134">
        <v>10</v>
      </c>
      <c r="B23" s="244"/>
      <c r="C23" s="245"/>
      <c r="D23" s="137"/>
      <c r="E23" s="261"/>
      <c r="F23" s="261"/>
      <c r="G23" s="135">
        <v>16</v>
      </c>
      <c r="H23" s="247" t="str">
        <f>E22</f>
        <v>Солдатова Е.</v>
      </c>
      <c r="I23" s="252"/>
      <c r="J23" s="136"/>
      <c r="K23" s="155"/>
      <c r="M23" s="134"/>
      <c r="Q23" s="140"/>
    </row>
    <row r="24" spans="1:29" s="147" customFormat="1" ht="15.95" customHeight="1">
      <c r="A24" s="134">
        <v>15</v>
      </c>
      <c r="B24" s="244"/>
      <c r="C24" s="245"/>
      <c r="D24" s="135">
        <v>8</v>
      </c>
      <c r="E24" s="260" t="s">
        <v>178</v>
      </c>
      <c r="F24" s="258"/>
      <c r="G24" s="136"/>
      <c r="H24" s="246" t="s">
        <v>186</v>
      </c>
      <c r="I24" s="246"/>
      <c r="J24" s="136"/>
      <c r="K24" s="155"/>
      <c r="L24" s="155"/>
      <c r="M24" s="136"/>
      <c r="Q24" s="140"/>
    </row>
    <row r="25" spans="1:29" s="147" customFormat="1" ht="15.95" customHeight="1">
      <c r="A25" s="134">
        <v>2</v>
      </c>
      <c r="B25" s="244"/>
      <c r="C25" s="245"/>
      <c r="D25" s="137"/>
      <c r="E25" s="246"/>
      <c r="F25" s="246"/>
      <c r="G25" s="136"/>
      <c r="H25" s="155"/>
      <c r="I25" s="155"/>
      <c r="Q25" s="140"/>
    </row>
    <row r="26" spans="1:29" s="147" customFormat="1" ht="15.95" customHeight="1">
      <c r="A26" s="134"/>
      <c r="B26" s="154"/>
      <c r="C26" s="154"/>
      <c r="D26" s="136"/>
      <c r="E26" s="106"/>
      <c r="F26" s="106"/>
      <c r="G26" s="136">
        <v>-23</v>
      </c>
      <c r="H26" s="244" t="str">
        <f>H15</f>
        <v>Медетова А.</v>
      </c>
      <c r="I26" s="245"/>
      <c r="J26" s="135">
        <v>31</v>
      </c>
      <c r="K26" s="247" t="str">
        <f>H27</f>
        <v>Солдатова Е.</v>
      </c>
      <c r="L26" s="247"/>
      <c r="M26" s="248" t="s">
        <v>47</v>
      </c>
      <c r="N26" s="248"/>
      <c r="Q26" s="140"/>
    </row>
    <row r="27" spans="1:29" s="147" customFormat="1" ht="15.95" customHeight="1">
      <c r="A27" s="134"/>
      <c r="B27" s="155"/>
      <c r="C27" s="154"/>
      <c r="D27" s="136"/>
      <c r="E27" s="106"/>
      <c r="F27" s="106"/>
      <c r="G27" s="134">
        <v>-24</v>
      </c>
      <c r="H27" s="244" t="str">
        <f>H23</f>
        <v>Солдатова Е.</v>
      </c>
      <c r="I27" s="245"/>
      <c r="J27" s="137"/>
      <c r="K27" s="253" t="s">
        <v>235</v>
      </c>
      <c r="L27" s="253"/>
      <c r="M27" s="248"/>
      <c r="N27" s="248"/>
      <c r="Q27" s="140"/>
    </row>
    <row r="28" spans="1:29" s="147" customFormat="1" ht="15.95" customHeight="1">
      <c r="A28" s="134"/>
      <c r="B28" s="155"/>
      <c r="C28" s="154"/>
      <c r="D28" s="136"/>
      <c r="E28" s="106"/>
      <c r="F28" s="106"/>
      <c r="G28" s="136"/>
      <c r="H28" s="155"/>
      <c r="I28" s="155"/>
      <c r="J28" s="134"/>
      <c r="K28" s="154"/>
      <c r="L28" s="154"/>
      <c r="M28" s="136"/>
      <c r="N28" s="157"/>
      <c r="O28" s="157"/>
      <c r="Q28" s="140"/>
    </row>
    <row r="29" spans="1:29" s="147" customFormat="1" ht="15.95" customHeight="1">
      <c r="A29" s="134">
        <v>-13</v>
      </c>
      <c r="B29" s="244" t="str">
        <f>E12</f>
        <v>Рашевская М.</v>
      </c>
      <c r="C29" s="245"/>
      <c r="D29" s="135">
        <v>21</v>
      </c>
      <c r="E29" s="242" t="str">
        <f>B30</f>
        <v>Гайратова Ж.</v>
      </c>
      <c r="F29" s="242"/>
      <c r="G29" s="136"/>
      <c r="H29" s="155"/>
      <c r="I29" s="155"/>
      <c r="J29" s="155"/>
      <c r="K29" s="154"/>
      <c r="L29" s="154"/>
      <c r="M29" s="136"/>
      <c r="N29" s="157"/>
      <c r="O29" s="157"/>
      <c r="Q29" s="140"/>
    </row>
    <row r="30" spans="1:29" s="147" customFormat="1" ht="15.95" customHeight="1">
      <c r="A30" s="134">
        <v>-14</v>
      </c>
      <c r="B30" s="244" t="str">
        <f>E14</f>
        <v>Гайратова Ж.</v>
      </c>
      <c r="C30" s="245"/>
      <c r="D30" s="137"/>
      <c r="E30" s="246" t="s">
        <v>190</v>
      </c>
      <c r="F30" s="256"/>
      <c r="G30" s="135">
        <v>30</v>
      </c>
      <c r="H30" s="247" t="str">
        <f>E31</f>
        <v>Ахмадова Н.</v>
      </c>
      <c r="I30" s="247"/>
      <c r="J30" s="251" t="s">
        <v>50</v>
      </c>
      <c r="K30" s="251"/>
      <c r="L30" s="154"/>
      <c r="M30" s="136"/>
      <c r="N30" s="157"/>
      <c r="O30" s="157"/>
      <c r="Q30" s="140"/>
    </row>
    <row r="31" spans="1:29" s="147" customFormat="1" ht="15.95" customHeight="1">
      <c r="A31" s="134">
        <v>-15</v>
      </c>
      <c r="B31" s="244" t="str">
        <f>E20</f>
        <v>Звонкова Ю.</v>
      </c>
      <c r="C31" s="245"/>
      <c r="D31" s="135">
        <v>22</v>
      </c>
      <c r="E31" s="252" t="str">
        <f>B32</f>
        <v>Ахмадова Н.</v>
      </c>
      <c r="F31" s="254"/>
      <c r="G31" s="138"/>
      <c r="H31" s="259" t="s">
        <v>240</v>
      </c>
      <c r="I31" s="246"/>
      <c r="J31" s="251"/>
      <c r="K31" s="251"/>
      <c r="L31" s="154"/>
      <c r="M31" s="136"/>
      <c r="N31" s="157"/>
      <c r="O31" s="157"/>
      <c r="Q31" s="140"/>
    </row>
    <row r="32" spans="1:29" s="147" customFormat="1" ht="15.95" customHeight="1">
      <c r="A32" s="134">
        <v>-16</v>
      </c>
      <c r="B32" s="244" t="str">
        <f>E24</f>
        <v>Ахмадова Н.</v>
      </c>
      <c r="C32" s="245"/>
      <c r="D32" s="137"/>
      <c r="E32" s="246" t="s">
        <v>191</v>
      </c>
      <c r="F32" s="246"/>
      <c r="G32" s="136"/>
      <c r="H32" s="154"/>
      <c r="I32" s="154"/>
      <c r="J32" s="155"/>
      <c r="K32" s="154"/>
      <c r="L32" s="154"/>
      <c r="M32" s="136"/>
      <c r="N32" s="157"/>
      <c r="O32" s="157"/>
      <c r="Q32" s="140"/>
    </row>
    <row r="33" spans="1:32" s="147" customFormat="1" ht="15.95" customHeight="1">
      <c r="E33" s="158"/>
      <c r="F33" s="158"/>
      <c r="K33" s="154"/>
      <c r="L33" s="154"/>
      <c r="M33" s="136"/>
      <c r="N33" s="157"/>
      <c r="O33" s="157"/>
      <c r="Q33" s="140"/>
    </row>
    <row r="34" spans="1:32" s="147" customFormat="1" ht="15.95" customHeight="1">
      <c r="A34" s="136">
        <v>-21</v>
      </c>
      <c r="B34" s="244" t="str">
        <f>B29</f>
        <v>Рашевская М.</v>
      </c>
      <c r="C34" s="257"/>
      <c r="D34" s="141">
        <v>29</v>
      </c>
      <c r="E34" s="247" t="str">
        <f>B35</f>
        <v>Звонкова Ю.</v>
      </c>
      <c r="F34" s="247"/>
      <c r="G34" s="248" t="s">
        <v>68</v>
      </c>
      <c r="H34" s="248"/>
      <c r="K34" s="154"/>
      <c r="L34" s="154"/>
      <c r="M34" s="136"/>
      <c r="N34" s="157"/>
      <c r="O34" s="157"/>
      <c r="Q34" s="140"/>
    </row>
    <row r="35" spans="1:32" s="147" customFormat="1" ht="15.95" customHeight="1">
      <c r="A35" s="136">
        <v>-22</v>
      </c>
      <c r="B35" s="244" t="str">
        <f>B31</f>
        <v>Звонкова Ю.</v>
      </c>
      <c r="C35" s="258"/>
      <c r="D35" s="137"/>
      <c r="E35" s="246" t="s">
        <v>239</v>
      </c>
      <c r="F35" s="246"/>
      <c r="G35" s="248"/>
      <c r="H35" s="248"/>
      <c r="K35" s="154"/>
      <c r="L35" s="154"/>
      <c r="M35" s="136"/>
      <c r="N35" s="157"/>
      <c r="O35" s="157"/>
      <c r="Q35" s="140"/>
    </row>
    <row r="36" spans="1:32" s="147" customFormat="1" ht="15.95" customHeight="1">
      <c r="A36" s="134"/>
      <c r="B36" s="155"/>
      <c r="C36" s="154"/>
      <c r="D36" s="136"/>
      <c r="E36" s="106"/>
      <c r="F36" s="106"/>
      <c r="G36" s="136"/>
      <c r="H36" s="155"/>
      <c r="I36" s="155"/>
      <c r="J36" s="134"/>
      <c r="K36" s="154"/>
      <c r="L36" s="154"/>
      <c r="M36" s="136"/>
      <c r="N36" s="157"/>
      <c r="O36" s="157"/>
      <c r="Q36" s="140"/>
    </row>
    <row r="37" spans="1:32" s="147" customFormat="1" ht="15.95" customHeight="1">
      <c r="A37" s="134">
        <v>-1</v>
      </c>
      <c r="B37" s="249"/>
      <c r="C37" s="250"/>
      <c r="D37" s="136">
        <v>9</v>
      </c>
      <c r="E37" s="252"/>
      <c r="F37" s="255"/>
      <c r="G37" s="134"/>
      <c r="J37" s="134"/>
      <c r="M37" s="134"/>
      <c r="Q37" s="140"/>
    </row>
    <row r="38" spans="1:32" s="147" customFormat="1" ht="15.95" customHeight="1">
      <c r="A38" s="134">
        <v>-2</v>
      </c>
      <c r="B38" s="244"/>
      <c r="C38" s="245"/>
      <c r="D38" s="137"/>
      <c r="E38" s="246"/>
      <c r="F38" s="256"/>
      <c r="G38" s="135">
        <v>19</v>
      </c>
      <c r="H38" s="247"/>
      <c r="I38" s="247"/>
      <c r="J38" s="136"/>
      <c r="K38" s="154"/>
      <c r="L38" s="154"/>
      <c r="M38" s="136"/>
      <c r="N38" s="155"/>
      <c r="Q38" s="140"/>
    </row>
    <row r="39" spans="1:32" s="147" customFormat="1" ht="15.95" customHeight="1">
      <c r="A39" s="134">
        <v>-3</v>
      </c>
      <c r="B39" s="244"/>
      <c r="C39" s="245"/>
      <c r="D39" s="135">
        <v>10</v>
      </c>
      <c r="E39" s="252"/>
      <c r="F39" s="254"/>
      <c r="G39" s="142"/>
      <c r="H39" s="246"/>
      <c r="I39" s="256"/>
      <c r="J39" s="136"/>
      <c r="K39" s="106"/>
      <c r="L39" s="155"/>
      <c r="M39" s="136"/>
      <c r="N39" s="155"/>
      <c r="Q39" s="140"/>
    </row>
    <row r="40" spans="1:32" s="147" customFormat="1" ht="15.95" customHeight="1">
      <c r="A40" s="134">
        <v>-4</v>
      </c>
      <c r="B40" s="244"/>
      <c r="C40" s="245"/>
      <c r="D40" s="137"/>
      <c r="E40" s="246"/>
      <c r="F40" s="246"/>
      <c r="G40" s="136"/>
      <c r="H40" s="155"/>
      <c r="I40" s="156"/>
      <c r="J40" s="135">
        <v>28</v>
      </c>
      <c r="K40" s="247"/>
      <c r="L40" s="247"/>
      <c r="M40" s="251" t="s">
        <v>69</v>
      </c>
      <c r="N40" s="251"/>
      <c r="P40" s="155"/>
      <c r="Q40" s="140"/>
    </row>
    <row r="41" spans="1:32" s="147" customFormat="1" ht="15.95" customHeight="1">
      <c r="A41" s="134">
        <v>-5</v>
      </c>
      <c r="B41" s="249"/>
      <c r="C41" s="250"/>
      <c r="D41" s="135">
        <v>11</v>
      </c>
      <c r="E41" s="252"/>
      <c r="F41" s="255"/>
      <c r="G41" s="136"/>
      <c r="H41" s="155"/>
      <c r="I41" s="156"/>
      <c r="J41" s="138"/>
      <c r="K41" s="246"/>
      <c r="L41" s="246"/>
      <c r="M41" s="251"/>
      <c r="N41" s="251"/>
      <c r="Q41" s="140"/>
    </row>
    <row r="42" spans="1:32" s="147" customFormat="1" ht="15.95" customHeight="1">
      <c r="A42" s="134">
        <v>-6</v>
      </c>
      <c r="B42" s="244"/>
      <c r="C42" s="245"/>
      <c r="D42" s="137"/>
      <c r="E42" s="246"/>
      <c r="F42" s="246"/>
      <c r="G42" s="135">
        <v>20</v>
      </c>
      <c r="H42" s="247"/>
      <c r="I42" s="252"/>
      <c r="J42" s="136"/>
      <c r="K42" s="155"/>
      <c r="M42" s="134"/>
      <c r="Q42" s="140"/>
    </row>
    <row r="43" spans="1:32" s="147" customFormat="1" ht="15.95" customHeight="1">
      <c r="A43" s="134">
        <v>-7</v>
      </c>
      <c r="B43" s="244"/>
      <c r="C43" s="245"/>
      <c r="D43" s="135">
        <v>12</v>
      </c>
      <c r="E43" s="252"/>
      <c r="F43" s="254"/>
      <c r="G43" s="136"/>
      <c r="H43" s="246"/>
      <c r="I43" s="246"/>
      <c r="J43" s="136"/>
      <c r="K43" s="155"/>
      <c r="L43" s="155"/>
      <c r="M43" s="136"/>
      <c r="N43" s="155"/>
      <c r="Q43" s="140"/>
      <c r="AB43" s="155"/>
      <c r="AC43" s="136"/>
      <c r="AD43" s="155"/>
      <c r="AE43" s="79"/>
      <c r="AF43" s="79"/>
    </row>
    <row r="44" spans="1:32" s="147" customFormat="1" ht="15.95" customHeight="1">
      <c r="A44" s="134">
        <v>-8</v>
      </c>
      <c r="B44" s="244"/>
      <c r="C44" s="245"/>
      <c r="D44" s="142"/>
      <c r="E44" s="246"/>
      <c r="F44" s="246"/>
      <c r="G44" s="136"/>
      <c r="H44" s="155"/>
      <c r="I44" s="155"/>
      <c r="Q44" s="140"/>
      <c r="AC44" s="134"/>
    </row>
    <row r="45" spans="1:32" s="147" customFormat="1" ht="15.95" customHeight="1">
      <c r="E45" s="158"/>
      <c r="F45" s="158"/>
      <c r="Q45" s="140"/>
      <c r="AC45" s="134"/>
    </row>
    <row r="46" spans="1:32" s="147" customFormat="1" ht="15.95" customHeight="1">
      <c r="A46" s="136">
        <v>-19</v>
      </c>
      <c r="B46" s="244"/>
      <c r="C46" s="245"/>
      <c r="D46" s="138">
        <v>27</v>
      </c>
      <c r="E46" s="247"/>
      <c r="F46" s="247"/>
      <c r="G46" s="248" t="s">
        <v>70</v>
      </c>
      <c r="H46" s="248"/>
      <c r="O46" s="157"/>
      <c r="Q46" s="140"/>
      <c r="AC46" s="134"/>
    </row>
    <row r="47" spans="1:32" s="147" customFormat="1" ht="15.95" customHeight="1">
      <c r="A47" s="136">
        <v>-20</v>
      </c>
      <c r="B47" s="244"/>
      <c r="C47" s="245"/>
      <c r="D47" s="137"/>
      <c r="E47" s="253"/>
      <c r="F47" s="253"/>
      <c r="G47" s="248"/>
      <c r="H47" s="248"/>
      <c r="Q47" s="140"/>
      <c r="AC47" s="134"/>
    </row>
    <row r="48" spans="1:32" s="147" customFormat="1" ht="15.95" customHeight="1">
      <c r="A48" s="134"/>
      <c r="B48" s="106"/>
      <c r="C48" s="106"/>
      <c r="D48" s="136"/>
      <c r="E48" s="106"/>
      <c r="F48" s="106"/>
      <c r="G48" s="136"/>
      <c r="H48" s="154"/>
      <c r="I48" s="154"/>
      <c r="J48" s="136"/>
      <c r="K48" s="157"/>
      <c r="L48" s="157"/>
      <c r="M48" s="143"/>
      <c r="Q48" s="140"/>
      <c r="AC48" s="134"/>
    </row>
    <row r="49" spans="1:17" s="144" customFormat="1" ht="15.95" customHeight="1">
      <c r="A49" s="134">
        <v>-9</v>
      </c>
      <c r="B49" s="249"/>
      <c r="C49" s="250"/>
      <c r="D49" s="141">
        <v>17</v>
      </c>
      <c r="E49" s="247"/>
      <c r="F49" s="247"/>
      <c r="G49" s="136"/>
      <c r="H49" s="154"/>
      <c r="I49" s="154"/>
      <c r="J49" s="136"/>
      <c r="Q49" s="151"/>
    </row>
    <row r="50" spans="1:17" s="144" customFormat="1" ht="15.95" customHeight="1">
      <c r="A50" s="134">
        <v>-10</v>
      </c>
      <c r="B50" s="244"/>
      <c r="C50" s="245"/>
      <c r="D50" s="142"/>
      <c r="E50" s="246"/>
      <c r="F50" s="246"/>
      <c r="G50" s="135">
        <v>26</v>
      </c>
      <c r="H50" s="247"/>
      <c r="I50" s="247"/>
      <c r="J50" s="251" t="s">
        <v>71</v>
      </c>
      <c r="K50" s="251"/>
      <c r="Q50" s="151"/>
    </row>
    <row r="51" spans="1:17" s="144" customFormat="1" ht="15.95" customHeight="1">
      <c r="A51" s="134">
        <v>-11</v>
      </c>
      <c r="B51" s="249"/>
      <c r="C51" s="250"/>
      <c r="D51" s="141">
        <v>18</v>
      </c>
      <c r="E51" s="247"/>
      <c r="F51" s="252"/>
      <c r="G51" s="136"/>
      <c r="H51" s="246"/>
      <c r="I51" s="246"/>
      <c r="J51" s="251"/>
      <c r="K51" s="251"/>
      <c r="Q51" s="151"/>
    </row>
    <row r="52" spans="1:17" s="144" customFormat="1" ht="15.95" customHeight="1">
      <c r="A52" s="134">
        <v>-12</v>
      </c>
      <c r="B52" s="244"/>
      <c r="C52" s="245"/>
      <c r="D52" s="142"/>
      <c r="E52" s="246"/>
      <c r="F52" s="246"/>
      <c r="G52" s="136"/>
      <c r="H52" s="155"/>
      <c r="I52" s="155"/>
      <c r="J52" s="155"/>
      <c r="Q52" s="151"/>
    </row>
    <row r="53" spans="1:17" s="144" customFormat="1" ht="15.95" customHeight="1">
      <c r="A53" s="147"/>
      <c r="B53" s="147"/>
      <c r="C53" s="147"/>
      <c r="D53" s="147"/>
      <c r="E53" s="158"/>
      <c r="F53" s="158"/>
      <c r="G53" s="147"/>
      <c r="H53" s="147"/>
      <c r="I53" s="147"/>
      <c r="J53" s="147"/>
      <c r="Q53" s="151"/>
    </row>
    <row r="54" spans="1:17" s="144" customFormat="1" ht="15.95" customHeight="1">
      <c r="A54" s="136">
        <v>-17</v>
      </c>
      <c r="B54" s="244"/>
      <c r="C54" s="245"/>
      <c r="D54" s="138">
        <v>25</v>
      </c>
      <c r="E54" s="247"/>
      <c r="F54" s="247"/>
      <c r="G54" s="248" t="s">
        <v>72</v>
      </c>
      <c r="H54" s="248"/>
      <c r="I54" s="147"/>
      <c r="J54" s="147"/>
      <c r="Q54" s="151"/>
    </row>
    <row r="55" spans="1:17" s="144" customFormat="1" ht="15.95" customHeight="1">
      <c r="A55" s="136">
        <v>-18</v>
      </c>
      <c r="B55" s="244"/>
      <c r="C55" s="245"/>
      <c r="D55" s="142"/>
      <c r="E55" s="246"/>
      <c r="F55" s="246"/>
      <c r="G55" s="248"/>
      <c r="H55" s="248"/>
      <c r="I55" s="147"/>
      <c r="J55" s="147"/>
      <c r="Q55" s="151"/>
    </row>
    <row r="56" spans="1:17" s="144" customFormat="1" ht="15.95" customHeight="1">
      <c r="Q56" s="151"/>
    </row>
    <row r="57" spans="1:17" s="147" customFormat="1" ht="15" customHeight="1">
      <c r="A57" s="125"/>
      <c r="H57" s="241"/>
      <c r="I57" s="241"/>
      <c r="J57" s="136"/>
      <c r="K57" s="242"/>
      <c r="L57" s="242"/>
      <c r="M57" s="126"/>
      <c r="N57" s="241"/>
      <c r="O57" s="241"/>
      <c r="Q57" s="140"/>
    </row>
    <row r="58" spans="1:17" s="147" customFormat="1" ht="15" customHeight="1">
      <c r="A58" s="125"/>
      <c r="B58" s="146"/>
      <c r="C58" s="243" t="s">
        <v>3</v>
      </c>
      <c r="D58" s="243"/>
      <c r="E58" s="243"/>
      <c r="G58" s="159"/>
      <c r="H58" s="159"/>
      <c r="I58" s="160"/>
      <c r="J58" s="161" t="str">
        <f>список!D51</f>
        <v>М.В. Баканов</v>
      </c>
      <c r="K58" s="78"/>
      <c r="L58" s="78"/>
      <c r="M58" s="145"/>
      <c r="Q58" s="140"/>
    </row>
    <row r="59" spans="1:17" s="147" customFormat="1" ht="11.25" customHeight="1">
      <c r="A59" s="134"/>
      <c r="C59" s="160"/>
      <c r="D59" s="160"/>
      <c r="G59" s="160"/>
      <c r="H59" s="160"/>
      <c r="I59" s="160"/>
      <c r="J59" s="160"/>
      <c r="M59" s="134"/>
      <c r="Q59" s="140"/>
    </row>
    <row r="60" spans="1:17" s="147" customFormat="1" ht="16.5" customHeight="1">
      <c r="A60" s="134"/>
      <c r="C60" s="161" t="s">
        <v>48</v>
      </c>
      <c r="D60" s="160"/>
      <c r="G60" s="159"/>
      <c r="H60" s="159"/>
      <c r="I60" s="160"/>
      <c r="J60" s="161" t="str">
        <f>список!D53</f>
        <v>Ю.В. Арышева</v>
      </c>
      <c r="M60" s="134"/>
      <c r="Q60" s="140"/>
    </row>
    <row r="61" spans="1:17" s="147" customFormat="1" ht="11.25" customHeight="1">
      <c r="A61" s="134"/>
      <c r="D61" s="134"/>
      <c r="G61" s="134"/>
      <c r="I61" s="155"/>
      <c r="J61" s="136"/>
      <c r="M61" s="134"/>
      <c r="Q61" s="140"/>
    </row>
    <row r="62" spans="1:17" s="147" customFormat="1" ht="11.25" customHeight="1">
      <c r="A62" s="134"/>
      <c r="D62" s="134"/>
      <c r="G62" s="134"/>
      <c r="I62" s="155"/>
      <c r="J62" s="136"/>
      <c r="M62" s="134"/>
      <c r="Q62" s="140"/>
    </row>
    <row r="63" spans="1:17" s="147" customFormat="1" ht="11.25" customHeight="1">
      <c r="A63" s="134"/>
      <c r="M63" s="134"/>
      <c r="Q63" s="140"/>
    </row>
    <row r="64" spans="1:17" s="147" customFormat="1" ht="11.25" customHeight="1">
      <c r="A64" s="134"/>
      <c r="M64" s="134"/>
      <c r="Q64" s="140"/>
    </row>
    <row r="65" spans="1:21" s="147" customFormat="1" ht="11.25" customHeight="1">
      <c r="A65" s="134"/>
      <c r="M65" s="134"/>
      <c r="Q65" s="140"/>
    </row>
    <row r="66" spans="1:21" s="147" customFormat="1" ht="11.25" customHeight="1">
      <c r="A66" s="134"/>
      <c r="D66" s="134"/>
      <c r="G66" s="134"/>
      <c r="I66" s="155"/>
      <c r="J66" s="136"/>
      <c r="M66" s="134"/>
      <c r="Q66" s="140"/>
    </row>
    <row r="67" spans="1:21" s="147" customFormat="1" ht="11.25" customHeight="1">
      <c r="A67" s="134"/>
      <c r="D67" s="134"/>
      <c r="G67" s="134"/>
      <c r="I67" s="155"/>
      <c r="J67" s="136"/>
      <c r="M67" s="134"/>
      <c r="Q67" s="140"/>
    </row>
    <row r="68" spans="1:21" s="147" customFormat="1" ht="11.25" customHeight="1">
      <c r="A68" s="134"/>
      <c r="D68" s="134"/>
      <c r="G68" s="134"/>
      <c r="I68" s="155"/>
      <c r="J68" s="136"/>
      <c r="M68" s="134"/>
      <c r="Q68" s="140"/>
    </row>
    <row r="69" spans="1:21" s="147" customFormat="1" ht="11.25" customHeight="1">
      <c r="A69" s="134"/>
      <c r="D69" s="134"/>
      <c r="G69" s="134"/>
      <c r="I69" s="155"/>
      <c r="J69" s="136"/>
      <c r="M69" s="134"/>
      <c r="Q69" s="140"/>
    </row>
    <row r="70" spans="1:21" s="147" customFormat="1" ht="11.25" customHeight="1">
      <c r="A70" s="134"/>
      <c r="D70" s="134"/>
      <c r="G70" s="134"/>
      <c r="I70" s="155"/>
      <c r="J70" s="136"/>
      <c r="M70" s="134"/>
      <c r="Q70" s="140"/>
    </row>
    <row r="71" spans="1:21" s="147" customFormat="1" ht="11.25" customHeight="1">
      <c r="A71" s="134"/>
      <c r="D71" s="134"/>
      <c r="G71" s="134"/>
      <c r="I71" s="155"/>
      <c r="J71" s="136"/>
      <c r="M71" s="134"/>
      <c r="P71" s="77"/>
      <c r="Q71" s="150"/>
      <c r="R71" s="77"/>
      <c r="S71" s="77"/>
      <c r="T71" s="77"/>
      <c r="U71" s="77"/>
    </row>
    <row r="72" spans="1:21" s="147" customFormat="1" ht="11.25" customHeight="1">
      <c r="A72" s="134"/>
      <c r="D72" s="134"/>
      <c r="G72" s="134"/>
      <c r="I72" s="155"/>
      <c r="J72" s="136"/>
      <c r="M72" s="134"/>
      <c r="P72" s="77"/>
      <c r="Q72" s="150"/>
      <c r="R72" s="77"/>
      <c r="S72" s="77"/>
      <c r="T72" s="77"/>
      <c r="U72" s="77"/>
    </row>
    <row r="73" spans="1:21" s="147" customFormat="1" ht="11.25" customHeight="1">
      <c r="A73" s="134"/>
      <c r="D73" s="134"/>
      <c r="G73" s="134"/>
      <c r="I73" s="155"/>
      <c r="J73" s="136"/>
      <c r="M73" s="134"/>
      <c r="P73" s="77"/>
      <c r="Q73" s="150"/>
      <c r="R73" s="77"/>
      <c r="S73" s="77"/>
      <c r="T73" s="77"/>
      <c r="U73" s="77"/>
    </row>
    <row r="74" spans="1:21" s="147" customFormat="1" ht="11.25" customHeight="1">
      <c r="A74" s="134"/>
      <c r="D74" s="134"/>
      <c r="G74" s="134"/>
      <c r="I74" s="155"/>
      <c r="J74" s="136"/>
      <c r="M74" s="134"/>
      <c r="Q74" s="140"/>
    </row>
    <row r="75" spans="1:21" s="147" customFormat="1" ht="11.25" customHeight="1">
      <c r="A75" s="134"/>
      <c r="D75" s="134"/>
      <c r="G75" s="134"/>
      <c r="I75" s="155"/>
      <c r="J75" s="136"/>
      <c r="M75" s="134"/>
      <c r="Q75" s="140"/>
    </row>
    <row r="76" spans="1:21" s="147" customFormat="1" ht="11.25" customHeight="1">
      <c r="A76" s="134"/>
      <c r="D76" s="134"/>
      <c r="G76" s="134"/>
      <c r="I76" s="155"/>
      <c r="J76" s="136"/>
      <c r="M76" s="134"/>
      <c r="Q76" s="140"/>
    </row>
    <row r="77" spans="1:21" s="147" customFormat="1" ht="11.25" customHeight="1">
      <c r="A77" s="134"/>
      <c r="D77" s="134"/>
      <c r="G77" s="134"/>
      <c r="I77" s="155"/>
      <c r="J77" s="136"/>
      <c r="M77" s="134"/>
      <c r="Q77" s="140"/>
    </row>
    <row r="78" spans="1:21" s="147" customFormat="1" ht="11.25" customHeight="1">
      <c r="A78" s="134"/>
      <c r="D78" s="134"/>
      <c r="G78" s="134"/>
      <c r="I78" s="155"/>
      <c r="J78" s="136"/>
      <c r="M78" s="134"/>
      <c r="Q78" s="140"/>
    </row>
    <row r="79" spans="1:21" s="147" customFormat="1" ht="11.25" customHeight="1">
      <c r="A79" s="134"/>
      <c r="D79" s="134"/>
      <c r="G79" s="134"/>
      <c r="I79" s="155"/>
      <c r="J79" s="136"/>
      <c r="M79" s="134"/>
      <c r="Q79" s="140"/>
    </row>
    <row r="80" spans="1:21" s="147" customFormat="1" ht="11.25" customHeight="1">
      <c r="A80" s="134"/>
      <c r="D80" s="134"/>
      <c r="G80" s="134"/>
      <c r="I80" s="155"/>
      <c r="J80" s="136"/>
      <c r="M80" s="134"/>
      <c r="Q80" s="140"/>
    </row>
    <row r="81" spans="1:17" s="147" customFormat="1" ht="11.25" customHeight="1">
      <c r="A81" s="134"/>
      <c r="D81" s="134"/>
      <c r="G81" s="134"/>
      <c r="I81" s="155"/>
      <c r="J81" s="136"/>
      <c r="M81" s="134"/>
      <c r="Q81" s="140"/>
    </row>
    <row r="82" spans="1:17" s="147" customFormat="1" ht="11.25" customHeight="1">
      <c r="A82" s="134"/>
      <c r="D82" s="134"/>
      <c r="G82" s="134"/>
      <c r="I82" s="155"/>
      <c r="J82" s="136"/>
      <c r="M82" s="134"/>
      <c r="Q82" s="140"/>
    </row>
    <row r="83" spans="1:17" s="147" customFormat="1" ht="11.25" customHeight="1">
      <c r="A83" s="134"/>
      <c r="D83" s="134"/>
      <c r="G83" s="134"/>
      <c r="I83" s="155"/>
      <c r="J83" s="136"/>
      <c r="M83" s="134"/>
      <c r="Q83" s="140"/>
    </row>
    <row r="84" spans="1:17" s="147" customFormat="1" ht="11.25" customHeight="1">
      <c r="A84" s="134"/>
      <c r="D84" s="134"/>
      <c r="G84" s="134"/>
      <c r="I84" s="155"/>
      <c r="J84" s="136"/>
      <c r="M84" s="134"/>
      <c r="Q84" s="140"/>
    </row>
    <row r="85" spans="1:17" s="147" customFormat="1" ht="11.25" customHeight="1">
      <c r="A85" s="134"/>
      <c r="D85" s="134"/>
      <c r="G85" s="134"/>
      <c r="I85" s="155"/>
      <c r="J85" s="136"/>
      <c r="M85" s="134"/>
      <c r="Q85" s="140"/>
    </row>
    <row r="86" spans="1:17" s="147" customFormat="1" ht="11.25" customHeight="1">
      <c r="A86" s="134"/>
      <c r="D86" s="134"/>
      <c r="G86" s="134"/>
      <c r="I86" s="155"/>
      <c r="J86" s="136"/>
      <c r="M86" s="134"/>
      <c r="Q86" s="140"/>
    </row>
    <row r="87" spans="1:17" s="147" customFormat="1" ht="11.25" customHeight="1">
      <c r="A87" s="134"/>
      <c r="D87" s="134"/>
      <c r="G87" s="134"/>
      <c r="I87" s="155"/>
      <c r="J87" s="136"/>
      <c r="M87" s="134"/>
      <c r="Q87" s="140"/>
    </row>
    <row r="88" spans="1:17" s="147" customFormat="1" ht="11.25" customHeight="1">
      <c r="A88" s="134"/>
      <c r="D88" s="134"/>
      <c r="G88" s="134"/>
      <c r="I88" s="155"/>
      <c r="J88" s="136"/>
      <c r="M88" s="134"/>
      <c r="Q88" s="140"/>
    </row>
    <row r="89" spans="1:17" s="147" customFormat="1" ht="11.25" customHeight="1">
      <c r="A89" s="134"/>
      <c r="D89" s="134"/>
      <c r="G89" s="134"/>
      <c r="I89" s="155"/>
      <c r="J89" s="136"/>
      <c r="M89" s="134"/>
      <c r="Q89" s="140"/>
    </row>
    <row r="90" spans="1:17" s="147" customFormat="1" ht="11.25" customHeight="1">
      <c r="A90" s="134"/>
      <c r="D90" s="134"/>
      <c r="G90" s="134"/>
      <c r="I90" s="155"/>
      <c r="J90" s="136"/>
      <c r="M90" s="134"/>
      <c r="Q90" s="140"/>
    </row>
    <row r="91" spans="1:17" s="147" customFormat="1" ht="11.25" customHeight="1">
      <c r="A91" s="134"/>
      <c r="D91" s="134"/>
      <c r="G91" s="134"/>
      <c r="I91" s="155"/>
      <c r="J91" s="136"/>
      <c r="M91" s="134"/>
      <c r="Q91" s="140"/>
    </row>
    <row r="92" spans="1:17" s="147" customFormat="1" ht="11.25" customHeight="1">
      <c r="A92" s="134"/>
      <c r="D92" s="134"/>
      <c r="G92" s="134"/>
      <c r="I92" s="155"/>
      <c r="J92" s="136"/>
      <c r="M92" s="134"/>
      <c r="Q92" s="140"/>
    </row>
    <row r="93" spans="1:17" s="147" customFormat="1" ht="11.25" customHeight="1">
      <c r="A93" s="134"/>
      <c r="D93" s="134"/>
      <c r="G93" s="134"/>
      <c r="I93" s="155"/>
      <c r="J93" s="136"/>
      <c r="M93" s="134"/>
      <c r="Q93" s="140"/>
    </row>
    <row r="94" spans="1:17" s="147" customFormat="1" ht="11.25" customHeight="1">
      <c r="A94" s="134"/>
      <c r="D94" s="134"/>
      <c r="G94" s="134"/>
      <c r="I94" s="155"/>
      <c r="J94" s="136"/>
      <c r="M94" s="134"/>
      <c r="Q94" s="140"/>
    </row>
    <row r="95" spans="1:17" s="147" customFormat="1" ht="11.25" customHeight="1">
      <c r="A95" s="134"/>
      <c r="D95" s="134"/>
      <c r="G95" s="134"/>
      <c r="I95" s="155"/>
      <c r="J95" s="136"/>
      <c r="M95" s="134"/>
      <c r="Q95" s="140"/>
    </row>
    <row r="96" spans="1:17" s="147" customFormat="1" ht="11.25" customHeight="1">
      <c r="A96" s="134"/>
      <c r="D96" s="134"/>
      <c r="G96" s="134"/>
      <c r="I96" s="155"/>
      <c r="J96" s="136"/>
      <c r="M96" s="134"/>
      <c r="Q96" s="140"/>
    </row>
    <row r="97" spans="1:17" s="147" customFormat="1" ht="11.25" customHeight="1">
      <c r="A97" s="134"/>
      <c r="D97" s="134"/>
      <c r="G97" s="134"/>
      <c r="I97" s="155"/>
      <c r="J97" s="136"/>
      <c r="M97" s="134"/>
      <c r="Q97" s="140"/>
    </row>
    <row r="98" spans="1:17" s="147" customFormat="1" ht="11.25" customHeight="1">
      <c r="A98" s="134"/>
      <c r="D98" s="134"/>
      <c r="G98" s="134"/>
      <c r="I98" s="155"/>
      <c r="J98" s="136"/>
      <c r="M98" s="134"/>
      <c r="Q98" s="140"/>
    </row>
    <row r="99" spans="1:17" s="147" customFormat="1" ht="11.25" customHeight="1">
      <c r="A99" s="134"/>
      <c r="D99" s="134"/>
      <c r="G99" s="134"/>
      <c r="I99" s="155"/>
      <c r="J99" s="136"/>
      <c r="M99" s="134"/>
      <c r="Q99" s="140"/>
    </row>
    <row r="100" spans="1:17" s="147" customFormat="1" ht="11.25" customHeight="1">
      <c r="A100" s="134"/>
      <c r="D100" s="134"/>
      <c r="G100" s="134"/>
      <c r="I100" s="155"/>
      <c r="J100" s="136"/>
      <c r="M100" s="134"/>
      <c r="Q100" s="140"/>
    </row>
    <row r="101" spans="1:17" s="147" customFormat="1" ht="11.25" customHeight="1">
      <c r="A101" s="134"/>
      <c r="D101" s="134"/>
      <c r="G101" s="134"/>
      <c r="I101" s="155"/>
      <c r="J101" s="136"/>
      <c r="M101" s="134"/>
      <c r="Q101" s="140"/>
    </row>
    <row r="102" spans="1:17" s="147" customFormat="1" ht="11.25" customHeight="1">
      <c r="A102" s="134"/>
      <c r="D102" s="134"/>
      <c r="G102" s="134"/>
      <c r="I102" s="155"/>
      <c r="J102" s="136"/>
      <c r="M102" s="134"/>
      <c r="Q102" s="140"/>
    </row>
    <row r="103" spans="1:17" s="147" customFormat="1" ht="11.25" customHeight="1">
      <c r="A103" s="134"/>
      <c r="D103" s="134"/>
      <c r="G103" s="134"/>
      <c r="I103" s="155"/>
      <c r="J103" s="136"/>
      <c r="M103" s="134"/>
      <c r="Q103" s="140"/>
    </row>
    <row r="104" spans="1:17" s="147" customFormat="1" ht="11.25" customHeight="1">
      <c r="A104" s="134"/>
      <c r="D104" s="134"/>
      <c r="G104" s="134"/>
      <c r="I104" s="155"/>
      <c r="J104" s="136"/>
      <c r="M104" s="134"/>
      <c r="Q104" s="140"/>
    </row>
    <row r="105" spans="1:17" s="147" customFormat="1" ht="11.25" customHeight="1">
      <c r="A105" s="134"/>
      <c r="D105" s="134"/>
      <c r="G105" s="134"/>
      <c r="I105" s="155"/>
      <c r="J105" s="136"/>
      <c r="M105" s="134"/>
      <c r="Q105" s="140"/>
    </row>
    <row r="106" spans="1:17" s="147" customFormat="1" ht="11.25" customHeight="1">
      <c r="A106" s="134"/>
      <c r="D106" s="134"/>
      <c r="G106" s="134"/>
      <c r="I106" s="155"/>
      <c r="J106" s="136"/>
      <c r="M106" s="134"/>
      <c r="Q106" s="140"/>
    </row>
    <row r="107" spans="1:17" s="147" customFormat="1" ht="11.25" customHeight="1">
      <c r="A107" s="134"/>
      <c r="D107" s="134"/>
      <c r="G107" s="134"/>
      <c r="I107" s="155"/>
      <c r="J107" s="136"/>
      <c r="M107" s="134"/>
      <c r="Q107" s="140"/>
    </row>
    <row r="108" spans="1:17" s="147" customFormat="1" ht="11.25" customHeight="1">
      <c r="A108" s="134"/>
      <c r="D108" s="134"/>
      <c r="G108" s="134"/>
      <c r="I108" s="155"/>
      <c r="J108" s="136"/>
      <c r="M108" s="134"/>
      <c r="Q108" s="140"/>
    </row>
    <row r="109" spans="1:17" s="147" customFormat="1" ht="11.25" customHeight="1">
      <c r="A109" s="134"/>
      <c r="D109" s="134"/>
      <c r="G109" s="134"/>
      <c r="I109" s="155"/>
      <c r="J109" s="136"/>
      <c r="M109" s="134"/>
      <c r="Q109" s="140"/>
    </row>
    <row r="110" spans="1:17" s="147" customFormat="1" ht="11.25" customHeight="1">
      <c r="A110" s="134"/>
      <c r="D110" s="134"/>
      <c r="G110" s="134"/>
      <c r="I110" s="155"/>
      <c r="J110" s="136"/>
      <c r="M110" s="134"/>
      <c r="Q110" s="140"/>
    </row>
    <row r="111" spans="1:17" s="147" customFormat="1" ht="11.25" customHeight="1">
      <c r="A111" s="134"/>
      <c r="D111" s="134"/>
      <c r="G111" s="134"/>
      <c r="I111" s="155"/>
      <c r="J111" s="136"/>
      <c r="M111" s="134"/>
      <c r="Q111" s="140"/>
    </row>
    <row r="112" spans="1:17" s="147" customFormat="1" ht="11.25" customHeight="1">
      <c r="A112" s="134"/>
      <c r="D112" s="134"/>
      <c r="G112" s="134"/>
      <c r="I112" s="155"/>
      <c r="J112" s="136"/>
      <c r="M112" s="134"/>
      <c r="Q112" s="140"/>
    </row>
    <row r="113" spans="1:17" s="147" customFormat="1" ht="11.25" customHeight="1">
      <c r="A113" s="134"/>
      <c r="D113" s="134"/>
      <c r="G113" s="134"/>
      <c r="I113" s="155"/>
      <c r="J113" s="136"/>
      <c r="M113" s="134"/>
      <c r="Q113" s="140"/>
    </row>
    <row r="114" spans="1:17" s="147" customFormat="1" ht="11.25" customHeight="1">
      <c r="A114" s="134"/>
      <c r="D114" s="134"/>
      <c r="G114" s="134"/>
      <c r="I114" s="155"/>
      <c r="J114" s="136"/>
      <c r="M114" s="134"/>
      <c r="Q114" s="140"/>
    </row>
    <row r="115" spans="1:17" s="147" customFormat="1" ht="11.25" customHeight="1">
      <c r="A115" s="134"/>
      <c r="D115" s="134"/>
      <c r="G115" s="134"/>
      <c r="I115" s="155"/>
      <c r="J115" s="136"/>
      <c r="M115" s="134"/>
      <c r="Q115" s="140"/>
    </row>
    <row r="116" spans="1:17" s="147" customFormat="1" ht="11.25" customHeight="1">
      <c r="A116" s="134"/>
      <c r="D116" s="134"/>
      <c r="G116" s="134"/>
      <c r="I116" s="155"/>
      <c r="J116" s="136"/>
      <c r="M116" s="134"/>
      <c r="Q116" s="140"/>
    </row>
    <row r="117" spans="1:17" s="147" customFormat="1" ht="11.25" customHeight="1">
      <c r="A117" s="134"/>
      <c r="D117" s="134"/>
      <c r="G117" s="134"/>
      <c r="I117" s="155"/>
      <c r="J117" s="136"/>
      <c r="M117" s="134"/>
      <c r="Q117" s="140"/>
    </row>
    <row r="118" spans="1:17" s="147" customFormat="1" ht="11.25" customHeight="1">
      <c r="A118" s="134"/>
      <c r="D118" s="134"/>
      <c r="G118" s="134"/>
      <c r="I118" s="155"/>
      <c r="J118" s="136"/>
      <c r="M118" s="134"/>
      <c r="Q118" s="140"/>
    </row>
    <row r="119" spans="1:17" s="147" customFormat="1" ht="11.25" customHeight="1">
      <c r="A119" s="134"/>
      <c r="D119" s="134"/>
      <c r="G119" s="134"/>
      <c r="I119" s="155"/>
      <c r="J119" s="136"/>
      <c r="M119" s="134"/>
      <c r="Q119" s="140"/>
    </row>
    <row r="120" spans="1:17" s="147" customFormat="1" ht="11.25" customHeight="1">
      <c r="A120" s="134"/>
      <c r="D120" s="134"/>
      <c r="G120" s="134"/>
      <c r="I120" s="155"/>
      <c r="J120" s="136"/>
      <c r="M120" s="134"/>
      <c r="Q120" s="140"/>
    </row>
    <row r="121" spans="1:17" s="147" customFormat="1" ht="11.25" customHeight="1">
      <c r="A121" s="134"/>
      <c r="D121" s="134"/>
      <c r="G121" s="134"/>
      <c r="I121" s="155"/>
      <c r="J121" s="136"/>
      <c r="M121" s="134"/>
      <c r="Q121" s="140"/>
    </row>
    <row r="122" spans="1:17" s="147" customFormat="1" ht="11.25" customHeight="1">
      <c r="A122" s="134"/>
      <c r="D122" s="134"/>
      <c r="G122" s="134"/>
      <c r="I122" s="155"/>
      <c r="J122" s="136"/>
      <c r="M122" s="134"/>
      <c r="Q122" s="140"/>
    </row>
    <row r="123" spans="1:17" s="147" customFormat="1" ht="11.25" customHeight="1">
      <c r="A123" s="134"/>
      <c r="D123" s="134"/>
      <c r="G123" s="134"/>
      <c r="I123" s="155"/>
      <c r="J123" s="136"/>
      <c r="M123" s="134"/>
      <c r="Q123" s="140"/>
    </row>
    <row r="124" spans="1:17" s="147" customFormat="1" ht="11.25" customHeight="1">
      <c r="A124" s="134"/>
      <c r="D124" s="134"/>
      <c r="G124" s="134"/>
      <c r="I124" s="155"/>
      <c r="J124" s="136"/>
      <c r="M124" s="134"/>
      <c r="Q124" s="140"/>
    </row>
    <row r="125" spans="1:17" s="147" customFormat="1" ht="11.25" customHeight="1">
      <c r="A125" s="134"/>
      <c r="D125" s="134"/>
      <c r="G125" s="134"/>
      <c r="I125" s="155"/>
      <c r="J125" s="136"/>
      <c r="M125" s="134"/>
      <c r="Q125" s="140"/>
    </row>
    <row r="126" spans="1:17" s="147" customFormat="1" ht="11.25" customHeight="1">
      <c r="A126" s="134"/>
      <c r="D126" s="134"/>
      <c r="G126" s="134"/>
      <c r="I126" s="155"/>
      <c r="J126" s="136"/>
      <c r="M126" s="134"/>
      <c r="Q126" s="140"/>
    </row>
    <row r="127" spans="1:17" s="147" customFormat="1" ht="11.25" customHeight="1">
      <c r="A127" s="134"/>
      <c r="D127" s="134"/>
      <c r="G127" s="134"/>
      <c r="I127" s="155"/>
      <c r="J127" s="136"/>
      <c r="M127" s="134"/>
      <c r="Q127" s="140"/>
    </row>
    <row r="128" spans="1:17" s="147" customFormat="1" ht="11.25" customHeight="1">
      <c r="A128" s="134"/>
      <c r="D128" s="134"/>
      <c r="G128" s="134"/>
      <c r="I128" s="155"/>
      <c r="J128" s="136"/>
      <c r="M128" s="134"/>
      <c r="Q128" s="140"/>
    </row>
    <row r="129" spans="1:17" s="147" customFormat="1" ht="11.25" customHeight="1">
      <c r="A129" s="134"/>
      <c r="D129" s="134"/>
      <c r="G129" s="134"/>
      <c r="I129" s="155"/>
      <c r="J129" s="136"/>
      <c r="M129" s="134"/>
      <c r="Q129" s="140"/>
    </row>
    <row r="130" spans="1:17" s="147" customFormat="1" ht="11.25" customHeight="1">
      <c r="A130" s="134"/>
      <c r="D130" s="134"/>
      <c r="G130" s="134"/>
      <c r="I130" s="155"/>
      <c r="J130" s="136"/>
      <c r="M130" s="134"/>
      <c r="Q130" s="140"/>
    </row>
    <row r="131" spans="1:17" s="147" customFormat="1" ht="11.25" customHeight="1">
      <c r="A131" s="134"/>
      <c r="D131" s="134"/>
      <c r="G131" s="134"/>
      <c r="I131" s="155"/>
      <c r="J131" s="136"/>
      <c r="M131" s="134"/>
      <c r="Q131" s="140"/>
    </row>
    <row r="132" spans="1:17" s="147" customFormat="1" ht="11.25" customHeight="1">
      <c r="A132" s="134"/>
      <c r="D132" s="134"/>
      <c r="G132" s="134"/>
      <c r="I132" s="155"/>
      <c r="J132" s="136"/>
      <c r="M132" s="134"/>
      <c r="Q132" s="140"/>
    </row>
    <row r="133" spans="1:17" s="147" customFormat="1" ht="11.25" customHeight="1">
      <c r="A133" s="134"/>
      <c r="D133" s="134"/>
      <c r="G133" s="134"/>
      <c r="I133" s="155"/>
      <c r="J133" s="136"/>
      <c r="M133" s="134"/>
      <c r="Q133" s="140"/>
    </row>
    <row r="134" spans="1:17" s="147" customFormat="1" ht="11.25" customHeight="1">
      <c r="A134" s="134"/>
      <c r="D134" s="134"/>
      <c r="G134" s="134"/>
      <c r="I134" s="155"/>
      <c r="J134" s="136"/>
      <c r="M134" s="134"/>
      <c r="Q134" s="140"/>
    </row>
    <row r="135" spans="1:17" s="147" customFormat="1" ht="11.25" customHeight="1">
      <c r="A135" s="134"/>
      <c r="D135" s="134"/>
      <c r="G135" s="134"/>
      <c r="I135" s="155"/>
      <c r="J135" s="136"/>
      <c r="M135" s="134"/>
      <c r="Q135" s="140"/>
    </row>
    <row r="136" spans="1:17" s="147" customFormat="1" ht="11.25" customHeight="1">
      <c r="A136" s="134"/>
      <c r="D136" s="134"/>
      <c r="G136" s="134"/>
      <c r="I136" s="155"/>
      <c r="J136" s="136"/>
      <c r="M136" s="134"/>
      <c r="Q136" s="140"/>
    </row>
    <row r="137" spans="1:17" s="147" customFormat="1" ht="11.25" customHeight="1">
      <c r="A137" s="134"/>
      <c r="D137" s="134"/>
      <c r="G137" s="134"/>
      <c r="I137" s="155"/>
      <c r="J137" s="136"/>
      <c r="M137" s="134"/>
      <c r="Q137" s="140"/>
    </row>
    <row r="138" spans="1:17" s="147" customFormat="1" ht="11.25" customHeight="1">
      <c r="A138" s="134"/>
      <c r="D138" s="134"/>
      <c r="G138" s="134"/>
      <c r="I138" s="155"/>
      <c r="J138" s="136"/>
      <c r="M138" s="134"/>
      <c r="Q138" s="140"/>
    </row>
    <row r="139" spans="1:17" s="147" customFormat="1" ht="11.25" customHeight="1">
      <c r="A139" s="134"/>
      <c r="D139" s="134"/>
      <c r="G139" s="134"/>
      <c r="I139" s="155"/>
      <c r="J139" s="136"/>
      <c r="M139" s="134"/>
      <c r="Q139" s="140"/>
    </row>
    <row r="140" spans="1:17" s="147" customFormat="1" ht="11.25" customHeight="1">
      <c r="A140" s="134"/>
      <c r="D140" s="134"/>
      <c r="G140" s="134"/>
      <c r="I140" s="155"/>
      <c r="J140" s="136"/>
      <c r="M140" s="134"/>
      <c r="Q140" s="140"/>
    </row>
    <row r="141" spans="1:17" s="147" customFormat="1" ht="11.25" customHeight="1">
      <c r="A141" s="134"/>
      <c r="D141" s="134"/>
      <c r="G141" s="134"/>
      <c r="I141" s="155"/>
      <c r="J141" s="136"/>
      <c r="M141" s="134"/>
      <c r="Q141" s="140"/>
    </row>
    <row r="142" spans="1:17" s="147" customFormat="1" ht="11.25" customHeight="1">
      <c r="A142" s="134"/>
      <c r="D142" s="134"/>
      <c r="G142" s="134"/>
      <c r="I142" s="155"/>
      <c r="J142" s="136"/>
      <c r="M142" s="134"/>
      <c r="Q142" s="140"/>
    </row>
    <row r="143" spans="1:17" s="147" customFormat="1" ht="11.25" customHeight="1">
      <c r="A143" s="134"/>
      <c r="D143" s="134"/>
      <c r="G143" s="134"/>
      <c r="I143" s="155"/>
      <c r="J143" s="136"/>
      <c r="M143" s="134"/>
      <c r="Q143" s="140"/>
    </row>
    <row r="144" spans="1:17" s="147" customFormat="1" ht="11.25" customHeight="1">
      <c r="A144" s="134"/>
      <c r="D144" s="134"/>
      <c r="G144" s="134"/>
      <c r="I144" s="155"/>
      <c r="J144" s="136"/>
      <c r="M144" s="134"/>
      <c r="Q144" s="140"/>
    </row>
    <row r="145" spans="1:17" s="147" customFormat="1" ht="11.25" customHeight="1">
      <c r="A145" s="134"/>
      <c r="D145" s="134"/>
      <c r="G145" s="134"/>
      <c r="I145" s="155"/>
      <c r="J145" s="136"/>
      <c r="M145" s="134"/>
      <c r="Q145" s="140"/>
    </row>
    <row r="146" spans="1:17" s="147" customFormat="1" ht="11.25" customHeight="1">
      <c r="A146" s="134"/>
      <c r="D146" s="134"/>
      <c r="G146" s="134"/>
      <c r="I146" s="155"/>
      <c r="J146" s="136"/>
      <c r="M146" s="134"/>
      <c r="Q146" s="140"/>
    </row>
    <row r="147" spans="1:17" s="147" customFormat="1" ht="11.25" customHeight="1">
      <c r="A147" s="134"/>
      <c r="D147" s="134"/>
      <c r="G147" s="134"/>
      <c r="I147" s="155"/>
      <c r="J147" s="136"/>
      <c r="M147" s="134"/>
      <c r="Q147" s="140"/>
    </row>
    <row r="148" spans="1:17" s="147" customFormat="1" ht="11.25" customHeight="1">
      <c r="A148" s="134"/>
      <c r="D148" s="134"/>
      <c r="G148" s="134"/>
      <c r="I148" s="155"/>
      <c r="J148" s="136"/>
      <c r="M148" s="134"/>
      <c r="Q148" s="140"/>
    </row>
    <row r="149" spans="1:17" s="147" customFormat="1" ht="11.25" customHeight="1">
      <c r="A149" s="134"/>
      <c r="D149" s="134"/>
      <c r="G149" s="134"/>
      <c r="I149" s="155"/>
      <c r="J149" s="136"/>
      <c r="M149" s="134"/>
      <c r="Q149" s="140"/>
    </row>
    <row r="150" spans="1:17" s="147" customFormat="1" ht="11.25" customHeight="1">
      <c r="A150" s="134"/>
      <c r="D150" s="134"/>
      <c r="G150" s="134"/>
      <c r="I150" s="155"/>
      <c r="J150" s="136"/>
      <c r="M150" s="134"/>
      <c r="Q150" s="140"/>
    </row>
    <row r="151" spans="1:17" s="147" customFormat="1" ht="11.25" customHeight="1">
      <c r="A151" s="134"/>
      <c r="D151" s="134"/>
      <c r="G151" s="134"/>
      <c r="I151" s="155"/>
      <c r="J151" s="136"/>
      <c r="M151" s="134"/>
      <c r="Q151" s="140"/>
    </row>
    <row r="152" spans="1:17" s="147" customFormat="1" ht="11.25" customHeight="1">
      <c r="A152" s="134"/>
      <c r="D152" s="134"/>
      <c r="G152" s="134"/>
      <c r="I152" s="155"/>
      <c r="J152" s="136"/>
      <c r="M152" s="134"/>
      <c r="Q152" s="140"/>
    </row>
    <row r="153" spans="1:17" s="147" customFormat="1" ht="11.25" customHeight="1">
      <c r="A153" s="134"/>
      <c r="D153" s="134"/>
      <c r="G153" s="134"/>
      <c r="I153" s="155"/>
      <c r="J153" s="136"/>
      <c r="M153" s="134"/>
      <c r="Q153" s="140"/>
    </row>
    <row r="154" spans="1:17" s="147" customFormat="1" ht="11.25" customHeight="1">
      <c r="A154" s="134"/>
      <c r="D154" s="134"/>
      <c r="G154" s="134"/>
      <c r="I154" s="155"/>
      <c r="J154" s="136"/>
      <c r="M154" s="134"/>
      <c r="Q154" s="140"/>
    </row>
    <row r="155" spans="1:17" s="147" customFormat="1" ht="11.25" customHeight="1">
      <c r="A155" s="134"/>
      <c r="D155" s="134"/>
      <c r="G155" s="134"/>
      <c r="I155" s="155"/>
      <c r="J155" s="136"/>
      <c r="M155" s="134"/>
      <c r="Q155" s="140"/>
    </row>
    <row r="156" spans="1:17" s="147" customFormat="1" ht="11.25" customHeight="1">
      <c r="A156" s="134"/>
      <c r="D156" s="134"/>
      <c r="G156" s="134"/>
      <c r="I156" s="155"/>
      <c r="J156" s="136"/>
      <c r="M156" s="134"/>
      <c r="Q156" s="140"/>
    </row>
    <row r="157" spans="1:17" s="147" customFormat="1" ht="11.25" customHeight="1">
      <c r="A157" s="134"/>
      <c r="D157" s="134"/>
      <c r="G157" s="134"/>
      <c r="I157" s="155"/>
      <c r="J157" s="136"/>
      <c r="M157" s="134"/>
      <c r="Q157" s="140"/>
    </row>
    <row r="158" spans="1:17" s="147" customFormat="1" ht="11.25" customHeight="1">
      <c r="A158" s="134"/>
      <c r="D158" s="134"/>
      <c r="G158" s="134"/>
      <c r="I158" s="155"/>
      <c r="J158" s="136"/>
      <c r="M158" s="134"/>
      <c r="Q158" s="140"/>
    </row>
    <row r="159" spans="1:17" s="147" customFormat="1" ht="11.25" customHeight="1">
      <c r="A159" s="134"/>
      <c r="D159" s="134"/>
      <c r="G159" s="134"/>
      <c r="I159" s="155"/>
      <c r="J159" s="136"/>
      <c r="M159" s="134"/>
      <c r="Q159" s="140"/>
    </row>
    <row r="160" spans="1:17" s="147" customFormat="1" ht="11.25" customHeight="1">
      <c r="A160" s="134"/>
      <c r="D160" s="134"/>
      <c r="G160" s="134"/>
      <c r="I160" s="155"/>
      <c r="J160" s="136"/>
      <c r="M160" s="134"/>
      <c r="Q160" s="140"/>
    </row>
    <row r="161" spans="1:17" s="147" customFormat="1" ht="11.25" customHeight="1">
      <c r="A161" s="134"/>
      <c r="D161" s="134"/>
      <c r="G161" s="134"/>
      <c r="I161" s="155"/>
      <c r="J161" s="136"/>
      <c r="M161" s="134"/>
      <c r="Q161" s="140"/>
    </row>
    <row r="162" spans="1:17" s="147" customFormat="1" ht="11.25" customHeight="1">
      <c r="A162" s="134"/>
      <c r="D162" s="134"/>
      <c r="G162" s="134"/>
      <c r="I162" s="155"/>
      <c r="J162" s="136"/>
      <c r="M162" s="134"/>
      <c r="Q162" s="140"/>
    </row>
    <row r="163" spans="1:17" s="147" customFormat="1" ht="11.25" customHeight="1">
      <c r="A163" s="134"/>
      <c r="D163" s="134"/>
      <c r="G163" s="134"/>
      <c r="I163" s="155"/>
      <c r="J163" s="136"/>
      <c r="M163" s="134"/>
      <c r="Q163" s="140"/>
    </row>
    <row r="164" spans="1:17" s="147" customFormat="1" ht="11.25" customHeight="1">
      <c r="A164" s="134"/>
      <c r="D164" s="134"/>
      <c r="G164" s="134"/>
      <c r="I164" s="155"/>
      <c r="J164" s="136"/>
      <c r="M164" s="134"/>
      <c r="Q164" s="140"/>
    </row>
    <row r="165" spans="1:17" s="147" customFormat="1" ht="11.25" customHeight="1">
      <c r="A165" s="134"/>
      <c r="D165" s="134"/>
      <c r="G165" s="134"/>
      <c r="I165" s="155"/>
      <c r="J165" s="136"/>
      <c r="M165" s="134"/>
      <c r="Q165" s="140"/>
    </row>
    <row r="166" spans="1:17" s="147" customFormat="1" ht="11.25" customHeight="1">
      <c r="A166" s="134"/>
      <c r="D166" s="134"/>
      <c r="G166" s="134"/>
      <c r="I166" s="155"/>
      <c r="J166" s="136"/>
      <c r="M166" s="134"/>
      <c r="Q166" s="140"/>
    </row>
    <row r="167" spans="1:17" s="147" customFormat="1" ht="11.25" customHeight="1">
      <c r="A167" s="134"/>
      <c r="D167" s="134"/>
      <c r="G167" s="134"/>
      <c r="I167" s="155"/>
      <c r="J167" s="136"/>
      <c r="M167" s="134"/>
      <c r="Q167" s="140"/>
    </row>
    <row r="168" spans="1:17" s="147" customFormat="1" ht="11.25" customHeight="1">
      <c r="A168" s="134"/>
      <c r="D168" s="134"/>
      <c r="G168" s="134"/>
      <c r="I168" s="155"/>
      <c r="J168" s="136"/>
      <c r="M168" s="134"/>
      <c r="Q168" s="140"/>
    </row>
    <row r="169" spans="1:17" s="147" customFormat="1" ht="11.25" customHeight="1">
      <c r="A169" s="134"/>
      <c r="D169" s="134"/>
      <c r="G169" s="134"/>
      <c r="I169" s="155"/>
      <c r="J169" s="136"/>
      <c r="M169" s="134"/>
      <c r="Q169" s="140"/>
    </row>
    <row r="170" spans="1:17" s="147" customFormat="1" ht="11.25" customHeight="1">
      <c r="A170" s="134"/>
      <c r="D170" s="134"/>
      <c r="G170" s="134"/>
      <c r="I170" s="155"/>
      <c r="J170" s="136"/>
      <c r="M170" s="134"/>
      <c r="Q170" s="140"/>
    </row>
    <row r="171" spans="1:17" s="147" customFormat="1" ht="11.25" customHeight="1">
      <c r="A171" s="134"/>
      <c r="D171" s="134"/>
      <c r="G171" s="134"/>
      <c r="I171" s="155"/>
      <c r="J171" s="136"/>
      <c r="M171" s="134"/>
      <c r="Q171" s="140"/>
    </row>
    <row r="172" spans="1:17" s="147" customFormat="1" ht="11.25" customHeight="1">
      <c r="A172" s="134"/>
      <c r="D172" s="134"/>
      <c r="G172" s="134"/>
      <c r="I172" s="155"/>
      <c r="J172" s="136"/>
      <c r="M172" s="134"/>
      <c r="Q172" s="140"/>
    </row>
    <row r="173" spans="1:17" s="147" customFormat="1" ht="11.25" customHeight="1">
      <c r="A173" s="134"/>
      <c r="D173" s="134"/>
      <c r="G173" s="134"/>
      <c r="I173" s="155"/>
      <c r="J173" s="136"/>
      <c r="M173" s="134"/>
      <c r="Q173" s="140"/>
    </row>
    <row r="174" spans="1:17" s="147" customFormat="1" ht="11.25" customHeight="1">
      <c r="A174" s="134"/>
      <c r="D174" s="134"/>
      <c r="G174" s="134"/>
      <c r="I174" s="155"/>
      <c r="J174" s="136"/>
      <c r="M174" s="134"/>
      <c r="Q174" s="140"/>
    </row>
    <row r="175" spans="1:17" s="147" customFormat="1" ht="11.25" customHeight="1">
      <c r="A175" s="134"/>
      <c r="D175" s="134"/>
      <c r="G175" s="134"/>
      <c r="I175" s="155"/>
      <c r="J175" s="136"/>
      <c r="M175" s="134"/>
      <c r="Q175" s="140"/>
    </row>
    <row r="176" spans="1:17" s="147" customFormat="1" ht="11.25" customHeight="1">
      <c r="A176" s="134"/>
      <c r="D176" s="134"/>
      <c r="G176" s="134"/>
      <c r="I176" s="155"/>
      <c r="J176" s="136"/>
      <c r="M176" s="134"/>
      <c r="Q176" s="140"/>
    </row>
    <row r="177" spans="1:17" s="147" customFormat="1" ht="11.25" customHeight="1">
      <c r="A177" s="134"/>
      <c r="D177" s="134"/>
      <c r="G177" s="134"/>
      <c r="I177" s="155"/>
      <c r="J177" s="136"/>
      <c r="M177" s="134"/>
      <c r="Q177" s="140"/>
    </row>
    <row r="178" spans="1:17" s="147" customFormat="1" ht="11.25" customHeight="1">
      <c r="A178" s="134"/>
      <c r="D178" s="134"/>
      <c r="G178" s="134"/>
      <c r="I178" s="155"/>
      <c r="J178" s="136"/>
      <c r="M178" s="134"/>
      <c r="Q178" s="140"/>
    </row>
    <row r="179" spans="1:17" s="147" customFormat="1" ht="11.25" customHeight="1">
      <c r="A179" s="134"/>
      <c r="D179" s="134"/>
      <c r="G179" s="134"/>
      <c r="I179" s="155"/>
      <c r="J179" s="136"/>
      <c r="M179" s="134"/>
      <c r="Q179" s="140"/>
    </row>
    <row r="180" spans="1:17" s="147" customFormat="1" ht="11.25" customHeight="1">
      <c r="A180" s="134"/>
      <c r="D180" s="134"/>
      <c r="G180" s="134"/>
      <c r="I180" s="155"/>
      <c r="J180" s="136"/>
      <c r="M180" s="134"/>
      <c r="Q180" s="140"/>
    </row>
    <row r="181" spans="1:17" s="147" customFormat="1" ht="11.25" customHeight="1">
      <c r="A181" s="134"/>
      <c r="D181" s="134"/>
      <c r="G181" s="134"/>
      <c r="I181" s="155"/>
      <c r="J181" s="136"/>
      <c r="M181" s="134"/>
      <c r="Q181" s="140"/>
    </row>
    <row r="182" spans="1:17" s="147" customFormat="1" ht="11.25" customHeight="1">
      <c r="A182" s="134"/>
      <c r="D182" s="134"/>
      <c r="G182" s="134"/>
      <c r="I182" s="155"/>
      <c r="J182" s="136"/>
      <c r="M182" s="134"/>
      <c r="Q182" s="140"/>
    </row>
    <row r="183" spans="1:17" s="147" customFormat="1" ht="11.25" customHeight="1">
      <c r="A183" s="134"/>
      <c r="D183" s="134"/>
      <c r="G183" s="134"/>
      <c r="I183" s="155"/>
      <c r="J183" s="136"/>
      <c r="M183" s="134"/>
      <c r="Q183" s="140"/>
    </row>
    <row r="184" spans="1:17" s="147" customFormat="1" ht="11.25" customHeight="1">
      <c r="A184" s="134"/>
      <c r="D184" s="134"/>
      <c r="G184" s="134"/>
      <c r="I184" s="155"/>
      <c r="J184" s="136"/>
      <c r="M184" s="134"/>
      <c r="Q184" s="140"/>
    </row>
    <row r="185" spans="1:17" s="147" customFormat="1" ht="11.25" customHeight="1">
      <c r="A185" s="134"/>
      <c r="D185" s="134"/>
      <c r="G185" s="134"/>
      <c r="I185" s="155"/>
      <c r="J185" s="136"/>
      <c r="M185" s="134"/>
      <c r="Q185" s="140"/>
    </row>
    <row r="186" spans="1:17" s="147" customFormat="1" ht="11.25" customHeight="1">
      <c r="A186" s="134"/>
      <c r="D186" s="134"/>
      <c r="G186" s="134"/>
      <c r="I186" s="155"/>
      <c r="J186" s="136"/>
      <c r="M186" s="134"/>
      <c r="Q186" s="140"/>
    </row>
    <row r="187" spans="1:17" s="147" customFormat="1" ht="11.25" customHeight="1">
      <c r="A187" s="134"/>
      <c r="D187" s="134"/>
      <c r="G187" s="134"/>
      <c r="I187" s="155"/>
      <c r="J187" s="136"/>
      <c r="M187" s="134"/>
      <c r="Q187" s="140"/>
    </row>
    <row r="188" spans="1:17" s="147" customFormat="1" ht="11.25" customHeight="1">
      <c r="A188" s="134"/>
      <c r="D188" s="134"/>
      <c r="G188" s="134"/>
      <c r="I188" s="155"/>
      <c r="J188" s="136"/>
      <c r="M188" s="134"/>
      <c r="Q188" s="140"/>
    </row>
    <row r="189" spans="1:17" s="147" customFormat="1" ht="11.25" customHeight="1">
      <c r="A189" s="134"/>
      <c r="D189" s="134"/>
      <c r="G189" s="134"/>
      <c r="I189" s="155"/>
      <c r="J189" s="136"/>
      <c r="M189" s="134"/>
      <c r="Q189" s="140"/>
    </row>
    <row r="190" spans="1:17" s="147" customFormat="1" ht="11.25" customHeight="1">
      <c r="A190" s="134"/>
      <c r="D190" s="134"/>
      <c r="G190" s="134"/>
      <c r="I190" s="155"/>
      <c r="J190" s="136"/>
      <c r="M190" s="134"/>
      <c r="Q190" s="140"/>
    </row>
    <row r="191" spans="1:17" s="147" customFormat="1" ht="11.25" customHeight="1">
      <c r="A191" s="134"/>
      <c r="D191" s="134"/>
      <c r="G191" s="134"/>
      <c r="I191" s="155"/>
      <c r="J191" s="136"/>
      <c r="M191" s="134"/>
      <c r="Q191" s="140"/>
    </row>
    <row r="192" spans="1:17" s="147" customFormat="1" ht="11.25" customHeight="1">
      <c r="A192" s="134"/>
      <c r="D192" s="134"/>
      <c r="G192" s="134"/>
      <c r="I192" s="155"/>
      <c r="J192" s="136"/>
      <c r="M192" s="134"/>
      <c r="Q192" s="140"/>
    </row>
    <row r="193" spans="1:17" s="147" customFormat="1" ht="11.25" customHeight="1">
      <c r="A193" s="134"/>
      <c r="D193" s="134"/>
      <c r="G193" s="134"/>
      <c r="I193" s="155"/>
      <c r="J193" s="136"/>
      <c r="M193" s="134"/>
      <c r="Q193" s="140"/>
    </row>
    <row r="194" spans="1:17" s="147" customFormat="1" ht="11.25" customHeight="1">
      <c r="A194" s="134"/>
      <c r="D194" s="134"/>
      <c r="G194" s="134"/>
      <c r="I194" s="155"/>
      <c r="J194" s="136"/>
      <c r="M194" s="134"/>
      <c r="Q194" s="140"/>
    </row>
    <row r="195" spans="1:17" s="147" customFormat="1" ht="11.25" customHeight="1">
      <c r="A195" s="134"/>
      <c r="D195" s="134"/>
      <c r="G195" s="134"/>
      <c r="I195" s="155"/>
      <c r="J195" s="136"/>
      <c r="M195" s="134"/>
      <c r="Q195" s="140"/>
    </row>
    <row r="196" spans="1:17" s="147" customFormat="1" ht="11.25" customHeight="1">
      <c r="A196" s="134"/>
      <c r="D196" s="134"/>
      <c r="G196" s="134"/>
      <c r="I196" s="155"/>
      <c r="J196" s="136"/>
      <c r="M196" s="134"/>
      <c r="Q196" s="140"/>
    </row>
    <row r="197" spans="1:17" s="147" customFormat="1" ht="11.25" customHeight="1">
      <c r="A197" s="134"/>
      <c r="D197" s="134"/>
      <c r="G197" s="134"/>
      <c r="I197" s="155"/>
      <c r="J197" s="136"/>
      <c r="M197" s="134"/>
      <c r="Q197" s="140"/>
    </row>
    <row r="198" spans="1:17" s="147" customFormat="1" ht="11.25" customHeight="1">
      <c r="A198" s="134"/>
      <c r="D198" s="134"/>
      <c r="G198" s="134"/>
      <c r="I198" s="155"/>
      <c r="J198" s="136"/>
      <c r="M198" s="134"/>
      <c r="Q198" s="140"/>
    </row>
    <row r="199" spans="1:17" s="147" customFormat="1" ht="11.25" customHeight="1">
      <c r="A199" s="134"/>
      <c r="D199" s="134"/>
      <c r="G199" s="134"/>
      <c r="I199" s="155"/>
      <c r="J199" s="136"/>
      <c r="M199" s="134"/>
      <c r="Q199" s="140"/>
    </row>
    <row r="200" spans="1:17" s="147" customFormat="1" ht="11.25" customHeight="1">
      <c r="A200" s="134"/>
      <c r="D200" s="134"/>
      <c r="G200" s="134"/>
      <c r="I200" s="155"/>
      <c r="J200" s="136"/>
      <c r="M200" s="134"/>
      <c r="Q200" s="140"/>
    </row>
    <row r="201" spans="1:17" s="147" customFormat="1" ht="11.25" customHeight="1">
      <c r="A201" s="134"/>
      <c r="D201" s="134"/>
      <c r="G201" s="134"/>
      <c r="I201" s="155"/>
      <c r="J201" s="136"/>
      <c r="M201" s="134"/>
      <c r="Q201" s="140"/>
    </row>
    <row r="202" spans="1:17" s="147" customFormat="1" ht="11.25" customHeight="1">
      <c r="A202" s="134"/>
      <c r="D202" s="134"/>
      <c r="G202" s="134"/>
      <c r="I202" s="155"/>
      <c r="J202" s="136"/>
      <c r="M202" s="134"/>
      <c r="Q202" s="140"/>
    </row>
    <row r="203" spans="1:17" s="147" customFormat="1" ht="11.25" customHeight="1">
      <c r="A203" s="134"/>
      <c r="D203" s="134"/>
      <c r="G203" s="134"/>
      <c r="I203" s="155"/>
      <c r="J203" s="136"/>
      <c r="M203" s="134"/>
      <c r="Q203" s="140"/>
    </row>
    <row r="204" spans="1:17" s="147" customFormat="1" ht="11.25" customHeight="1">
      <c r="A204" s="134"/>
      <c r="D204" s="134"/>
      <c r="G204" s="134"/>
      <c r="I204" s="155"/>
      <c r="J204" s="136"/>
      <c r="M204" s="134"/>
      <c r="Q204" s="140"/>
    </row>
    <row r="205" spans="1:17" s="147" customFormat="1" ht="11.25" customHeight="1">
      <c r="A205" s="134"/>
      <c r="D205" s="134"/>
      <c r="G205" s="134"/>
      <c r="I205" s="155"/>
      <c r="J205" s="136"/>
      <c r="M205" s="134"/>
      <c r="Q205" s="140"/>
    </row>
    <row r="206" spans="1:17" s="147" customFormat="1" ht="11.25" customHeight="1">
      <c r="A206" s="134"/>
      <c r="D206" s="134"/>
      <c r="G206" s="134"/>
      <c r="I206" s="155"/>
      <c r="J206" s="136"/>
      <c r="M206" s="134"/>
      <c r="Q206" s="140"/>
    </row>
    <row r="207" spans="1:17" s="147" customFormat="1" ht="11.25" customHeight="1">
      <c r="A207" s="134"/>
      <c r="D207" s="134"/>
      <c r="G207" s="134"/>
      <c r="I207" s="155"/>
      <c r="J207" s="136"/>
      <c r="M207" s="134"/>
      <c r="Q207" s="140"/>
    </row>
    <row r="208" spans="1:17" s="147" customFormat="1" ht="11.25" customHeight="1">
      <c r="A208" s="134"/>
      <c r="D208" s="134"/>
      <c r="G208" s="134"/>
      <c r="I208" s="155"/>
      <c r="J208" s="136"/>
      <c r="M208" s="134"/>
      <c r="Q208" s="140"/>
    </row>
    <row r="209" spans="1:17" s="147" customFormat="1" ht="11.25" customHeight="1">
      <c r="A209" s="134"/>
      <c r="D209" s="134"/>
      <c r="G209" s="134"/>
      <c r="I209" s="155"/>
      <c r="J209" s="136"/>
      <c r="M209" s="134"/>
      <c r="Q209" s="140"/>
    </row>
    <row r="210" spans="1:17" s="147" customFormat="1" ht="11.25" customHeight="1">
      <c r="A210" s="134"/>
      <c r="D210" s="134"/>
      <c r="G210" s="134"/>
      <c r="I210" s="155"/>
      <c r="J210" s="136"/>
      <c r="M210" s="134"/>
      <c r="Q210" s="140"/>
    </row>
    <row r="211" spans="1:17" s="147" customFormat="1" ht="11.25" customHeight="1">
      <c r="A211" s="134"/>
      <c r="D211" s="134"/>
      <c r="G211" s="134"/>
      <c r="I211" s="155"/>
      <c r="J211" s="136"/>
      <c r="M211" s="134"/>
      <c r="Q211" s="140"/>
    </row>
    <row r="212" spans="1:17" s="147" customFormat="1" ht="11.25" customHeight="1">
      <c r="A212" s="134"/>
      <c r="D212" s="134"/>
      <c r="G212" s="134"/>
      <c r="I212" s="155"/>
      <c r="J212" s="136"/>
      <c r="M212" s="134"/>
      <c r="Q212" s="140"/>
    </row>
    <row r="213" spans="1:17" s="147" customFormat="1" ht="11.25" customHeight="1">
      <c r="A213" s="134"/>
      <c r="D213" s="134"/>
      <c r="G213" s="134"/>
      <c r="I213" s="155"/>
      <c r="J213" s="136"/>
      <c r="M213" s="134"/>
      <c r="Q213" s="140"/>
    </row>
    <row r="214" spans="1:17" s="147" customFormat="1" ht="11.25" customHeight="1">
      <c r="A214" s="134"/>
      <c r="D214" s="134"/>
      <c r="G214" s="134"/>
      <c r="I214" s="155"/>
      <c r="J214" s="136"/>
      <c r="M214" s="134"/>
      <c r="Q214" s="140"/>
    </row>
    <row r="215" spans="1:17" s="147" customFormat="1" ht="11.25" customHeight="1">
      <c r="A215" s="134"/>
      <c r="D215" s="134"/>
      <c r="G215" s="134"/>
      <c r="I215" s="155"/>
      <c r="J215" s="136"/>
      <c r="M215" s="134"/>
      <c r="Q215" s="140"/>
    </row>
    <row r="216" spans="1:17" s="147" customFormat="1" ht="11.25" customHeight="1">
      <c r="A216" s="134"/>
      <c r="D216" s="134"/>
      <c r="G216" s="134"/>
      <c r="I216" s="155"/>
      <c r="J216" s="136"/>
      <c r="M216" s="134"/>
      <c r="Q216" s="140"/>
    </row>
    <row r="217" spans="1:17" s="147" customFormat="1" ht="11.25" customHeight="1">
      <c r="A217" s="134"/>
      <c r="D217" s="134"/>
      <c r="G217" s="134"/>
      <c r="I217" s="155"/>
      <c r="J217" s="136"/>
      <c r="M217" s="134"/>
      <c r="Q217" s="140"/>
    </row>
    <row r="218" spans="1:17" s="147" customFormat="1" ht="11.25" customHeight="1">
      <c r="A218" s="134"/>
      <c r="D218" s="134"/>
      <c r="G218" s="134"/>
      <c r="I218" s="155"/>
      <c r="J218" s="136"/>
      <c r="M218" s="134"/>
      <c r="Q218" s="140"/>
    </row>
    <row r="219" spans="1:17" s="147" customFormat="1" ht="11.25" customHeight="1">
      <c r="A219" s="134"/>
      <c r="D219" s="134"/>
      <c r="G219" s="134"/>
      <c r="I219" s="155"/>
      <c r="J219" s="136"/>
      <c r="M219" s="134"/>
      <c r="Q219" s="140"/>
    </row>
    <row r="220" spans="1:17" s="147" customFormat="1" ht="11.25" customHeight="1">
      <c r="A220" s="134"/>
      <c r="D220" s="134"/>
      <c r="G220" s="134"/>
      <c r="I220" s="155"/>
      <c r="J220" s="136"/>
      <c r="M220" s="134"/>
      <c r="Q220" s="140"/>
    </row>
    <row r="221" spans="1:17" s="147" customFormat="1" ht="11.25" customHeight="1">
      <c r="A221" s="134"/>
      <c r="D221" s="134"/>
      <c r="G221" s="134"/>
      <c r="I221" s="155"/>
      <c r="J221" s="136"/>
      <c r="M221" s="134"/>
      <c r="Q221" s="140"/>
    </row>
    <row r="222" spans="1:17" s="147" customFormat="1" ht="11.25" customHeight="1">
      <c r="A222" s="134"/>
      <c r="D222" s="134"/>
      <c r="G222" s="134"/>
      <c r="I222" s="155"/>
      <c r="J222" s="136"/>
      <c r="M222" s="134"/>
      <c r="Q222" s="140"/>
    </row>
    <row r="223" spans="1:17" s="147" customFormat="1" ht="11.25" customHeight="1">
      <c r="A223" s="134"/>
      <c r="D223" s="134"/>
      <c r="G223" s="134"/>
      <c r="I223" s="155"/>
      <c r="J223" s="136"/>
      <c r="M223" s="134"/>
      <c r="Q223" s="140"/>
    </row>
    <row r="224" spans="1:17" s="147" customFormat="1" ht="11.25" customHeight="1">
      <c r="A224" s="134"/>
      <c r="D224" s="134"/>
      <c r="G224" s="134"/>
      <c r="I224" s="155"/>
      <c r="J224" s="136"/>
      <c r="M224" s="134"/>
      <c r="Q224" s="140"/>
    </row>
    <row r="225" spans="1:17" s="147" customFormat="1" ht="11.25" customHeight="1">
      <c r="A225" s="134"/>
      <c r="D225" s="134"/>
      <c r="G225" s="134"/>
      <c r="I225" s="155"/>
      <c r="J225" s="136"/>
      <c r="M225" s="134"/>
      <c r="Q225" s="140"/>
    </row>
    <row r="226" spans="1:17" s="147" customFormat="1" ht="11.25" customHeight="1">
      <c r="A226" s="134"/>
      <c r="D226" s="134"/>
      <c r="G226" s="134"/>
      <c r="I226" s="155"/>
      <c r="J226" s="136"/>
      <c r="M226" s="134"/>
      <c r="Q226" s="140"/>
    </row>
    <row r="227" spans="1:17" s="147" customFormat="1" ht="11.25" customHeight="1">
      <c r="A227" s="134"/>
      <c r="D227" s="134"/>
      <c r="G227" s="134"/>
      <c r="I227" s="155"/>
      <c r="J227" s="136"/>
      <c r="M227" s="134"/>
      <c r="Q227" s="140"/>
    </row>
    <row r="228" spans="1:17" s="147" customFormat="1" ht="11.25" customHeight="1">
      <c r="A228" s="134"/>
      <c r="D228" s="134"/>
      <c r="G228" s="134"/>
      <c r="I228" s="155"/>
      <c r="J228" s="136"/>
      <c r="M228" s="134"/>
      <c r="Q228" s="140"/>
    </row>
    <row r="229" spans="1:17" s="147" customFormat="1" ht="11.25" customHeight="1">
      <c r="A229" s="134"/>
      <c r="D229" s="134"/>
      <c r="G229" s="134"/>
      <c r="I229" s="155"/>
      <c r="J229" s="136"/>
      <c r="M229" s="134"/>
      <c r="Q229" s="140"/>
    </row>
    <row r="230" spans="1:17" s="147" customFormat="1" ht="11.25" customHeight="1">
      <c r="A230" s="134"/>
      <c r="D230" s="134"/>
      <c r="G230" s="134"/>
      <c r="I230" s="155"/>
      <c r="J230" s="136"/>
      <c r="M230" s="134"/>
      <c r="Q230" s="140"/>
    </row>
    <row r="231" spans="1:17" s="147" customFormat="1" ht="11.25" customHeight="1">
      <c r="A231" s="134"/>
      <c r="D231" s="134"/>
      <c r="G231" s="134"/>
      <c r="I231" s="155"/>
      <c r="J231" s="136"/>
      <c r="M231" s="134"/>
      <c r="Q231" s="140"/>
    </row>
    <row r="232" spans="1:17" s="147" customFormat="1" ht="11.25" customHeight="1">
      <c r="A232" s="134"/>
      <c r="D232" s="134"/>
      <c r="G232" s="134"/>
      <c r="I232" s="155"/>
      <c r="J232" s="136"/>
      <c r="M232" s="134"/>
      <c r="Q232" s="140"/>
    </row>
    <row r="233" spans="1:17" s="147" customFormat="1" ht="11.25" customHeight="1">
      <c r="A233" s="134"/>
      <c r="D233" s="134"/>
      <c r="G233" s="134"/>
      <c r="I233" s="155"/>
      <c r="J233" s="136"/>
      <c r="M233" s="134"/>
      <c r="Q233" s="140"/>
    </row>
    <row r="234" spans="1:17" s="147" customFormat="1" ht="11.25" customHeight="1">
      <c r="A234" s="134"/>
      <c r="D234" s="134"/>
      <c r="G234" s="134"/>
      <c r="I234" s="155"/>
      <c r="J234" s="136"/>
      <c r="M234" s="134"/>
      <c r="Q234" s="140"/>
    </row>
    <row r="235" spans="1:17" s="147" customFormat="1" ht="11.25" customHeight="1">
      <c r="A235" s="134"/>
      <c r="D235" s="134"/>
      <c r="G235" s="134"/>
      <c r="I235" s="155"/>
      <c r="J235" s="136"/>
      <c r="M235" s="134"/>
      <c r="Q235" s="140"/>
    </row>
    <row r="236" spans="1:17" s="147" customFormat="1" ht="11.25" customHeight="1">
      <c r="A236" s="134"/>
      <c r="D236" s="134"/>
      <c r="G236" s="134"/>
      <c r="I236" s="155"/>
      <c r="J236" s="136"/>
      <c r="M236" s="134"/>
      <c r="Q236" s="140"/>
    </row>
    <row r="237" spans="1:17" s="147" customFormat="1" ht="11.25" customHeight="1">
      <c r="A237" s="134"/>
      <c r="D237" s="134"/>
      <c r="G237" s="134"/>
      <c r="I237" s="155"/>
      <c r="J237" s="136"/>
      <c r="M237" s="134"/>
      <c r="Q237" s="140"/>
    </row>
    <row r="238" spans="1:17" s="147" customFormat="1" ht="11.25" customHeight="1">
      <c r="A238" s="134"/>
      <c r="D238" s="134"/>
      <c r="G238" s="134"/>
      <c r="I238" s="155"/>
      <c r="J238" s="136"/>
      <c r="M238" s="134"/>
      <c r="Q238" s="140"/>
    </row>
    <row r="239" spans="1:17" s="147" customFormat="1" ht="11.25" customHeight="1">
      <c r="A239" s="134"/>
      <c r="D239" s="134"/>
      <c r="G239" s="134"/>
      <c r="I239" s="155"/>
      <c r="J239" s="136"/>
      <c r="M239" s="134"/>
      <c r="Q239" s="140"/>
    </row>
    <row r="240" spans="1:17" s="147" customFormat="1" ht="11.25" customHeight="1">
      <c r="A240" s="134"/>
      <c r="D240" s="134"/>
      <c r="G240" s="134"/>
      <c r="I240" s="155"/>
      <c r="J240" s="136"/>
      <c r="M240" s="134"/>
      <c r="Q240" s="140"/>
    </row>
    <row r="241" spans="1:17" s="147" customFormat="1" ht="11.25" customHeight="1">
      <c r="A241" s="134"/>
      <c r="D241" s="134"/>
      <c r="G241" s="134"/>
      <c r="I241" s="155"/>
      <c r="J241" s="136"/>
      <c r="M241" s="134"/>
      <c r="Q241" s="140"/>
    </row>
    <row r="242" spans="1:17" s="147" customFormat="1" ht="11.25" customHeight="1">
      <c r="A242" s="134"/>
      <c r="D242" s="134"/>
      <c r="G242" s="134"/>
      <c r="I242" s="155"/>
      <c r="J242" s="136"/>
      <c r="M242" s="134"/>
      <c r="Q242" s="140"/>
    </row>
    <row r="243" spans="1:17" s="147" customFormat="1" ht="11.25" customHeight="1">
      <c r="A243" s="134"/>
      <c r="D243" s="134"/>
      <c r="G243" s="134"/>
      <c r="I243" s="155"/>
      <c r="J243" s="136"/>
      <c r="M243" s="134"/>
      <c r="Q243" s="140"/>
    </row>
    <row r="244" spans="1:17" s="147" customFormat="1" ht="11.25" customHeight="1">
      <c r="A244" s="134"/>
      <c r="D244" s="134"/>
      <c r="G244" s="134"/>
      <c r="I244" s="155"/>
      <c r="J244" s="136"/>
      <c r="M244" s="134"/>
      <c r="Q244" s="140"/>
    </row>
    <row r="245" spans="1:17" s="147" customFormat="1" ht="11.25" customHeight="1">
      <c r="A245" s="134"/>
      <c r="D245" s="134"/>
      <c r="G245" s="134"/>
      <c r="I245" s="155"/>
      <c r="J245" s="136"/>
      <c r="M245" s="134"/>
      <c r="Q245" s="140"/>
    </row>
    <row r="246" spans="1:17" s="147" customFormat="1" ht="11.25" customHeight="1">
      <c r="A246" s="134"/>
      <c r="D246" s="134"/>
      <c r="G246" s="134"/>
      <c r="I246" s="155"/>
      <c r="J246" s="136"/>
      <c r="M246" s="134"/>
      <c r="Q246" s="140"/>
    </row>
    <row r="247" spans="1:17" s="147" customFormat="1" ht="11.25" customHeight="1">
      <c r="A247" s="134"/>
      <c r="D247" s="134"/>
      <c r="G247" s="134"/>
      <c r="I247" s="155"/>
      <c r="J247" s="136"/>
      <c r="M247" s="134"/>
      <c r="Q247" s="140"/>
    </row>
    <row r="248" spans="1:17" s="147" customFormat="1" ht="11.25" customHeight="1">
      <c r="A248" s="134"/>
      <c r="D248" s="134"/>
      <c r="G248" s="134"/>
      <c r="I248" s="155"/>
      <c r="J248" s="136"/>
      <c r="M248" s="134"/>
      <c r="Q248" s="140"/>
    </row>
    <row r="249" spans="1:17" s="147" customFormat="1" ht="11.25" customHeight="1">
      <c r="A249" s="134"/>
      <c r="D249" s="134"/>
      <c r="G249" s="134"/>
      <c r="I249" s="155"/>
      <c r="J249" s="136"/>
      <c r="M249" s="134"/>
      <c r="Q249" s="140"/>
    </row>
    <row r="250" spans="1:17" s="147" customFormat="1" ht="11.25" customHeight="1">
      <c r="A250" s="134"/>
      <c r="D250" s="134"/>
      <c r="G250" s="134"/>
      <c r="I250" s="155"/>
      <c r="J250" s="136"/>
      <c r="M250" s="134"/>
      <c r="Q250" s="140"/>
    </row>
    <row r="251" spans="1:17" s="147" customFormat="1" ht="11.25" customHeight="1">
      <c r="A251" s="134"/>
      <c r="D251" s="134"/>
      <c r="G251" s="134"/>
      <c r="I251" s="155"/>
      <c r="J251" s="136"/>
      <c r="M251" s="134"/>
      <c r="Q251" s="140"/>
    </row>
    <row r="252" spans="1:17" s="147" customFormat="1" ht="11.25" customHeight="1">
      <c r="A252" s="134"/>
      <c r="D252" s="134"/>
      <c r="G252" s="134"/>
      <c r="I252" s="155"/>
      <c r="J252" s="136"/>
      <c r="M252" s="134"/>
      <c r="Q252" s="140"/>
    </row>
    <row r="253" spans="1:17" s="147" customFormat="1" ht="11.25" customHeight="1">
      <c r="A253" s="134"/>
      <c r="D253" s="134"/>
      <c r="G253" s="134"/>
      <c r="I253" s="155"/>
      <c r="J253" s="136"/>
      <c r="M253" s="134"/>
      <c r="Q253" s="140"/>
    </row>
    <row r="254" spans="1:17" s="147" customFormat="1" ht="11.25" customHeight="1">
      <c r="A254" s="134"/>
      <c r="D254" s="134"/>
      <c r="G254" s="134"/>
      <c r="I254" s="155"/>
      <c r="J254" s="136"/>
      <c r="M254" s="134"/>
      <c r="Q254" s="140"/>
    </row>
    <row r="255" spans="1:17" s="147" customFormat="1" ht="11.25" customHeight="1">
      <c r="A255" s="134"/>
      <c r="D255" s="134"/>
      <c r="G255" s="134"/>
      <c r="I255" s="155"/>
      <c r="J255" s="136"/>
      <c r="M255" s="134"/>
      <c r="Q255" s="140"/>
    </row>
    <row r="256" spans="1:17" s="147" customFormat="1" ht="11.25" customHeight="1">
      <c r="A256" s="134"/>
      <c r="D256" s="134"/>
      <c r="G256" s="134"/>
      <c r="I256" s="155"/>
      <c r="J256" s="136"/>
      <c r="M256" s="134"/>
      <c r="Q256" s="140"/>
    </row>
    <row r="257" spans="1:17" s="147" customFormat="1" ht="11.25" customHeight="1">
      <c r="A257" s="134"/>
      <c r="D257" s="134"/>
      <c r="G257" s="134"/>
      <c r="I257" s="155"/>
      <c r="J257" s="136"/>
      <c r="M257" s="134"/>
      <c r="Q257" s="140"/>
    </row>
    <row r="258" spans="1:17" s="147" customFormat="1" ht="11.25" customHeight="1">
      <c r="A258" s="134"/>
      <c r="D258" s="134"/>
      <c r="G258" s="134"/>
      <c r="I258" s="155"/>
      <c r="J258" s="136"/>
      <c r="M258" s="134"/>
      <c r="Q258" s="140"/>
    </row>
    <row r="259" spans="1:17" s="147" customFormat="1" ht="11.25" customHeight="1">
      <c r="A259" s="134"/>
      <c r="D259" s="134"/>
      <c r="G259" s="134"/>
      <c r="I259" s="155"/>
      <c r="J259" s="136"/>
      <c r="M259" s="134"/>
      <c r="Q259" s="140"/>
    </row>
    <row r="260" spans="1:17" s="147" customFormat="1" ht="11.25" customHeight="1">
      <c r="A260" s="134"/>
      <c r="D260" s="134"/>
      <c r="G260" s="134"/>
      <c r="I260" s="155"/>
      <c r="J260" s="136"/>
      <c r="M260" s="134"/>
      <c r="Q260" s="140"/>
    </row>
    <row r="261" spans="1:17" s="147" customFormat="1" ht="11.25" customHeight="1">
      <c r="A261" s="134"/>
      <c r="D261" s="134"/>
      <c r="G261" s="134"/>
      <c r="I261" s="155"/>
      <c r="J261" s="136"/>
      <c r="M261" s="134"/>
      <c r="Q261" s="140"/>
    </row>
    <row r="262" spans="1:17" s="147" customFormat="1" ht="11.25" customHeight="1">
      <c r="A262" s="134"/>
      <c r="D262" s="134"/>
      <c r="G262" s="134"/>
      <c r="I262" s="155"/>
      <c r="J262" s="136"/>
      <c r="M262" s="134"/>
      <c r="Q262" s="140"/>
    </row>
    <row r="263" spans="1:17" s="147" customFormat="1" ht="11.25" customHeight="1">
      <c r="A263" s="134"/>
      <c r="D263" s="134"/>
      <c r="G263" s="134"/>
      <c r="I263" s="155"/>
      <c r="J263" s="136"/>
      <c r="M263" s="134"/>
      <c r="Q263" s="140"/>
    </row>
    <row r="264" spans="1:17" s="147" customFormat="1" ht="11.25" customHeight="1">
      <c r="A264" s="134"/>
      <c r="D264" s="134"/>
      <c r="G264" s="134"/>
      <c r="I264" s="155"/>
      <c r="J264" s="136"/>
      <c r="M264" s="134"/>
      <c r="Q264" s="140"/>
    </row>
    <row r="265" spans="1:17" s="147" customFormat="1" ht="11.25" customHeight="1">
      <c r="A265" s="134"/>
      <c r="D265" s="134"/>
      <c r="G265" s="134"/>
      <c r="I265" s="155"/>
      <c r="J265" s="136"/>
      <c r="M265" s="134"/>
      <c r="Q265" s="140"/>
    </row>
    <row r="266" spans="1:17" s="147" customFormat="1" ht="11.25" customHeight="1">
      <c r="A266" s="134"/>
      <c r="D266" s="134"/>
      <c r="G266" s="134"/>
      <c r="I266" s="155"/>
      <c r="J266" s="136"/>
      <c r="M266" s="134"/>
      <c r="Q266" s="140"/>
    </row>
    <row r="267" spans="1:17" s="147" customFormat="1" ht="11.25" customHeight="1">
      <c r="A267" s="134"/>
      <c r="D267" s="134"/>
      <c r="G267" s="134"/>
      <c r="I267" s="155"/>
      <c r="J267" s="136"/>
      <c r="M267" s="134"/>
      <c r="Q267" s="140"/>
    </row>
    <row r="268" spans="1:17" s="147" customFormat="1" ht="11.25" customHeight="1">
      <c r="A268" s="134"/>
      <c r="D268" s="134"/>
      <c r="G268" s="134"/>
      <c r="I268" s="155"/>
      <c r="J268" s="136"/>
      <c r="M268" s="134"/>
      <c r="Q268" s="140"/>
    </row>
    <row r="269" spans="1:17" s="147" customFormat="1" ht="11.25" customHeight="1">
      <c r="A269" s="134"/>
      <c r="D269" s="134"/>
      <c r="G269" s="134"/>
      <c r="I269" s="155"/>
      <c r="J269" s="136"/>
      <c r="M269" s="134"/>
      <c r="Q269" s="140"/>
    </row>
    <row r="270" spans="1:17" s="147" customFormat="1" ht="11.25" customHeight="1">
      <c r="A270" s="134"/>
      <c r="D270" s="134"/>
      <c r="G270" s="134"/>
      <c r="I270" s="155"/>
      <c r="J270" s="136"/>
      <c r="M270" s="134"/>
      <c r="Q270" s="140"/>
    </row>
    <row r="271" spans="1:17" s="147" customFormat="1" ht="11.25" customHeight="1">
      <c r="A271" s="134"/>
      <c r="D271" s="134"/>
      <c r="G271" s="134"/>
      <c r="I271" s="155"/>
      <c r="J271" s="136"/>
      <c r="M271" s="134"/>
      <c r="Q271" s="140"/>
    </row>
    <row r="272" spans="1:17" s="147" customFormat="1" ht="11.25" customHeight="1">
      <c r="A272" s="134"/>
      <c r="D272" s="134"/>
      <c r="G272" s="134"/>
      <c r="I272" s="155"/>
      <c r="J272" s="136"/>
      <c r="M272" s="134"/>
      <c r="Q272" s="140"/>
    </row>
    <row r="273" spans="1:21" s="147" customFormat="1" ht="11.25" customHeight="1">
      <c r="A273" s="134"/>
      <c r="D273" s="134"/>
      <c r="G273" s="134"/>
      <c r="I273" s="155"/>
      <c r="J273" s="136"/>
      <c r="M273" s="134"/>
      <c r="Q273" s="140"/>
    </row>
    <row r="274" spans="1:21" s="147" customFormat="1" ht="11.25" customHeight="1">
      <c r="A274" s="134"/>
      <c r="D274" s="134"/>
      <c r="G274" s="134"/>
      <c r="I274" s="155"/>
      <c r="J274" s="136"/>
      <c r="M274" s="134"/>
      <c r="Q274" s="140"/>
    </row>
    <row r="275" spans="1:21" s="147" customFormat="1" ht="11.25" customHeight="1">
      <c r="A275" s="134"/>
      <c r="D275" s="134"/>
      <c r="G275" s="134"/>
      <c r="I275" s="155"/>
      <c r="J275" s="136"/>
      <c r="M275" s="134"/>
      <c r="Q275" s="140"/>
    </row>
    <row r="276" spans="1:21" s="147" customFormat="1" ht="11.25" customHeight="1">
      <c r="A276" s="134"/>
      <c r="D276" s="134"/>
      <c r="G276" s="134"/>
      <c r="I276" s="155"/>
      <c r="J276" s="136"/>
      <c r="M276" s="134"/>
      <c r="Q276" s="140"/>
    </row>
    <row r="277" spans="1:21" s="147" customFormat="1" ht="11.25" customHeight="1">
      <c r="A277" s="134"/>
      <c r="D277" s="134"/>
      <c r="G277" s="134"/>
      <c r="I277" s="155"/>
      <c r="J277" s="136"/>
      <c r="M277" s="134"/>
      <c r="Q277" s="140"/>
    </row>
    <row r="278" spans="1:21" s="147" customFormat="1" ht="11.25" customHeight="1">
      <c r="A278" s="134"/>
      <c r="D278" s="134"/>
      <c r="G278" s="134"/>
      <c r="I278" s="155"/>
      <c r="J278" s="136"/>
      <c r="M278" s="134"/>
      <c r="Q278" s="140"/>
    </row>
    <row r="279" spans="1:21" s="147" customFormat="1" ht="11.25" customHeight="1">
      <c r="A279" s="134"/>
      <c r="D279" s="134"/>
      <c r="G279" s="134"/>
      <c r="I279" s="155"/>
      <c r="J279" s="136"/>
      <c r="M279" s="134"/>
      <c r="Q279" s="140"/>
    </row>
    <row r="280" spans="1:21" s="147" customFormat="1" ht="11.25" customHeight="1">
      <c r="A280" s="134"/>
      <c r="D280" s="134"/>
      <c r="G280" s="134"/>
      <c r="I280" s="155"/>
      <c r="J280" s="136"/>
      <c r="M280" s="134"/>
      <c r="Q280" s="140"/>
    </row>
    <row r="281" spans="1:21" s="147" customFormat="1" ht="11.25" customHeight="1">
      <c r="A281" s="134"/>
      <c r="D281" s="134"/>
      <c r="G281" s="134"/>
      <c r="I281" s="155"/>
      <c r="J281" s="136"/>
      <c r="M281" s="134"/>
      <c r="Q281" s="140"/>
    </row>
    <row r="282" spans="1:21" s="147" customFormat="1" ht="11.25" customHeight="1">
      <c r="A282" s="134"/>
      <c r="D282" s="134"/>
      <c r="G282" s="134"/>
      <c r="I282" s="155"/>
      <c r="J282" s="136"/>
      <c r="M282" s="134"/>
      <c r="Q282" s="140"/>
    </row>
    <row r="283" spans="1:21" s="147" customFormat="1" ht="11.25" customHeight="1">
      <c r="A283" s="134"/>
      <c r="D283" s="134"/>
      <c r="G283" s="134"/>
      <c r="I283" s="155"/>
      <c r="J283" s="136"/>
      <c r="M283" s="134"/>
      <c r="Q283" s="140"/>
    </row>
    <row r="284" spans="1:21" s="147" customFormat="1" ht="11.25" customHeight="1">
      <c r="A284" s="134"/>
      <c r="D284" s="134"/>
      <c r="G284" s="134"/>
      <c r="I284" s="155"/>
      <c r="J284" s="136"/>
      <c r="M284" s="134"/>
      <c r="Q284" s="140"/>
    </row>
    <row r="285" spans="1:21" s="147" customFormat="1" ht="11.25" customHeight="1">
      <c r="A285" s="134"/>
      <c r="D285" s="134"/>
      <c r="G285" s="134"/>
      <c r="I285" s="155"/>
      <c r="J285" s="136"/>
      <c r="M285" s="134"/>
      <c r="Q285" s="140"/>
    </row>
    <row r="286" spans="1:21" ht="11.25" customHeight="1">
      <c r="A286" s="134"/>
      <c r="B286" s="147"/>
      <c r="C286" s="147"/>
      <c r="D286" s="134"/>
      <c r="E286" s="147"/>
      <c r="F286" s="147"/>
      <c r="G286" s="134"/>
      <c r="H286" s="147"/>
      <c r="I286" s="155"/>
      <c r="J286" s="136"/>
      <c r="K286" s="147"/>
      <c r="L286" s="147"/>
      <c r="M286" s="134"/>
      <c r="N286" s="147"/>
      <c r="O286" s="147"/>
      <c r="P286" s="147"/>
      <c r="Q286" s="140"/>
      <c r="R286" s="147"/>
      <c r="S286" s="147"/>
      <c r="T286" s="147"/>
      <c r="U286" s="147"/>
    </row>
    <row r="287" spans="1:21" ht="11.25" customHeight="1">
      <c r="A287" s="134"/>
      <c r="B287" s="147"/>
      <c r="C287" s="147"/>
      <c r="D287" s="134"/>
      <c r="E287" s="147"/>
      <c r="F287" s="147"/>
      <c r="G287" s="134"/>
      <c r="H287" s="147"/>
      <c r="I287" s="155"/>
      <c r="J287" s="136"/>
      <c r="K287" s="147"/>
      <c r="L287" s="147"/>
      <c r="M287" s="134"/>
      <c r="N287" s="147"/>
      <c r="O287" s="147"/>
      <c r="P287" s="147"/>
      <c r="Q287" s="140"/>
      <c r="R287" s="147"/>
      <c r="S287" s="147"/>
      <c r="T287" s="147"/>
      <c r="U287" s="147"/>
    </row>
    <row r="288" spans="1:21" ht="11.25" customHeight="1">
      <c r="A288" s="134"/>
      <c r="B288" s="147"/>
      <c r="C288" s="147"/>
      <c r="D288" s="134"/>
      <c r="E288" s="147"/>
      <c r="F288" s="147"/>
      <c r="G288" s="134"/>
      <c r="H288" s="147"/>
      <c r="I288" s="155"/>
      <c r="J288" s="136"/>
      <c r="K288" s="147"/>
      <c r="L288" s="147"/>
      <c r="M288" s="134"/>
      <c r="N288" s="147"/>
      <c r="O288" s="147"/>
      <c r="P288" s="147"/>
      <c r="Q288" s="140"/>
      <c r="R288" s="147"/>
      <c r="S288" s="147"/>
      <c r="T288" s="147"/>
      <c r="U288" s="147"/>
    </row>
    <row r="289" spans="1:21" ht="11.25" customHeight="1">
      <c r="A289" s="134"/>
      <c r="B289" s="147"/>
      <c r="C289" s="147"/>
      <c r="D289" s="134"/>
      <c r="E289" s="147"/>
      <c r="F289" s="147"/>
      <c r="G289" s="134"/>
      <c r="H289" s="147"/>
      <c r="I289" s="155"/>
      <c r="J289" s="136"/>
      <c r="K289" s="147"/>
      <c r="L289" s="147"/>
      <c r="M289" s="134"/>
      <c r="N289" s="147"/>
      <c r="O289" s="147"/>
      <c r="P289" s="147"/>
      <c r="Q289" s="140"/>
      <c r="R289" s="147"/>
      <c r="S289" s="147"/>
      <c r="T289" s="147"/>
      <c r="U289" s="147"/>
    </row>
    <row r="290" spans="1:21" ht="11.25" customHeight="1">
      <c r="P290" s="147"/>
      <c r="Q290" s="140"/>
      <c r="R290" s="147"/>
      <c r="S290" s="147"/>
      <c r="T290" s="147"/>
      <c r="U290" s="147"/>
    </row>
    <row r="291" spans="1:21" ht="11.25" customHeight="1">
      <c r="P291" s="147"/>
      <c r="Q291" s="140"/>
      <c r="R291" s="147"/>
      <c r="S291" s="147"/>
      <c r="T291" s="147"/>
      <c r="U291" s="147"/>
    </row>
    <row r="292" spans="1:21" ht="11.25" customHeight="1">
      <c r="P292" s="147"/>
      <c r="Q292" s="140"/>
      <c r="R292" s="147"/>
      <c r="S292" s="147"/>
      <c r="T292" s="147"/>
      <c r="U292" s="147"/>
    </row>
    <row r="293" spans="1:21" ht="11.25" customHeight="1">
      <c r="P293" s="147"/>
      <c r="Q293" s="140"/>
      <c r="R293" s="147"/>
      <c r="S293" s="147"/>
      <c r="T293" s="147"/>
      <c r="U293" s="147"/>
    </row>
    <row r="294" spans="1:21" ht="11.25" customHeight="1">
      <c r="P294" s="147"/>
      <c r="Q294" s="140"/>
      <c r="R294" s="147"/>
      <c r="S294" s="147"/>
      <c r="T294" s="147"/>
      <c r="U294" s="147"/>
    </row>
    <row r="295" spans="1:21" ht="11.25" customHeight="1">
      <c r="P295" s="147"/>
      <c r="Q295" s="140"/>
      <c r="R295" s="147"/>
      <c r="S295" s="147"/>
      <c r="T295" s="147"/>
      <c r="U295" s="147"/>
    </row>
    <row r="296" spans="1:21" ht="11.25" customHeight="1">
      <c r="A296" s="153"/>
      <c r="D296" s="153"/>
      <c r="G296" s="153"/>
      <c r="I296" s="153"/>
      <c r="J296" s="153"/>
      <c r="M296" s="153"/>
      <c r="P296" s="147"/>
      <c r="Q296" s="140"/>
      <c r="R296" s="147"/>
      <c r="S296" s="147"/>
      <c r="T296" s="147"/>
      <c r="U296" s="147"/>
    </row>
    <row r="297" spans="1:21" ht="11.25" customHeight="1">
      <c r="A297" s="153"/>
      <c r="D297" s="153"/>
      <c r="G297" s="153"/>
      <c r="I297" s="153"/>
      <c r="J297" s="153"/>
      <c r="M297" s="153"/>
      <c r="P297" s="147"/>
      <c r="Q297" s="140"/>
      <c r="R297" s="147"/>
      <c r="S297" s="147"/>
      <c r="T297" s="147"/>
      <c r="U297" s="147"/>
    </row>
    <row r="298" spans="1:21" ht="11.25" customHeight="1">
      <c r="A298" s="153"/>
      <c r="D298" s="153"/>
      <c r="G298" s="153"/>
      <c r="I298" s="153"/>
      <c r="J298" s="153"/>
      <c r="M298" s="153"/>
      <c r="P298" s="147"/>
      <c r="Q298" s="140"/>
      <c r="R298" s="147"/>
      <c r="S298" s="147"/>
      <c r="T298" s="147"/>
      <c r="U298" s="147"/>
    </row>
    <row r="299" spans="1:21" ht="11.25" customHeight="1">
      <c r="A299" s="153"/>
      <c r="D299" s="153"/>
      <c r="G299" s="153"/>
      <c r="I299" s="153"/>
      <c r="J299" s="153"/>
      <c r="M299" s="153"/>
      <c r="P299" s="147"/>
      <c r="Q299" s="140"/>
      <c r="R299" s="147"/>
      <c r="S299" s="147"/>
      <c r="T299" s="147"/>
      <c r="U299" s="147"/>
    </row>
    <row r="300" spans="1:21" ht="11.25" customHeight="1">
      <c r="A300" s="153"/>
      <c r="D300" s="153"/>
      <c r="G300" s="153"/>
      <c r="I300" s="153"/>
      <c r="J300" s="153"/>
      <c r="M300" s="153"/>
      <c r="P300" s="147"/>
      <c r="Q300" s="140"/>
      <c r="R300" s="147"/>
      <c r="S300" s="147"/>
      <c r="T300" s="147"/>
      <c r="U300" s="147"/>
    </row>
    <row r="301" spans="1:21" ht="11.25" customHeight="1">
      <c r="A301" s="153"/>
      <c r="D301" s="153"/>
      <c r="G301" s="153"/>
      <c r="I301" s="153"/>
      <c r="J301" s="153"/>
      <c r="M301" s="153"/>
      <c r="P301" s="147"/>
      <c r="Q301" s="140"/>
      <c r="R301" s="147"/>
      <c r="S301" s="147"/>
      <c r="T301" s="147"/>
      <c r="U301" s="147"/>
    </row>
    <row r="302" spans="1:21" ht="11.25" customHeight="1">
      <c r="A302" s="153"/>
      <c r="D302" s="153"/>
      <c r="G302" s="153"/>
      <c r="I302" s="153"/>
      <c r="J302" s="153"/>
      <c r="M302" s="153"/>
      <c r="P302" s="147"/>
      <c r="Q302" s="140"/>
      <c r="R302" s="147"/>
      <c r="S302" s="147"/>
      <c r="T302" s="147"/>
      <c r="U302" s="147"/>
    </row>
    <row r="303" spans="1:21" ht="11.25" customHeight="1">
      <c r="A303" s="153"/>
      <c r="D303" s="153"/>
      <c r="G303" s="153"/>
      <c r="I303" s="153"/>
      <c r="J303" s="153"/>
      <c r="M303" s="153"/>
      <c r="P303" s="147"/>
      <c r="Q303" s="140"/>
      <c r="R303" s="147"/>
      <c r="S303" s="147"/>
      <c r="T303" s="147"/>
      <c r="U303" s="147"/>
    </row>
    <row r="304" spans="1:21" ht="11.25" customHeight="1">
      <c r="A304" s="153"/>
      <c r="D304" s="153"/>
      <c r="G304" s="153"/>
      <c r="I304" s="153"/>
      <c r="J304" s="153"/>
      <c r="M304" s="153"/>
      <c r="P304" s="147"/>
      <c r="Q304" s="140"/>
      <c r="R304" s="147"/>
      <c r="S304" s="147"/>
      <c r="T304" s="147"/>
      <c r="U304" s="147"/>
    </row>
    <row r="305" spans="1:21" ht="11.25" customHeight="1">
      <c r="A305" s="153"/>
      <c r="D305" s="153"/>
      <c r="G305" s="153"/>
      <c r="I305" s="153"/>
      <c r="J305" s="153"/>
      <c r="M305" s="153"/>
      <c r="P305" s="147"/>
      <c r="Q305" s="140"/>
      <c r="R305" s="147"/>
      <c r="S305" s="147"/>
      <c r="T305" s="147"/>
      <c r="U305" s="147"/>
    </row>
    <row r="306" spans="1:21" ht="11.25" customHeight="1">
      <c r="A306" s="153"/>
      <c r="D306" s="153"/>
      <c r="G306" s="153"/>
      <c r="I306" s="153"/>
      <c r="J306" s="153"/>
      <c r="M306" s="153"/>
      <c r="P306" s="147"/>
      <c r="Q306" s="140"/>
      <c r="R306" s="147"/>
      <c r="S306" s="147"/>
      <c r="T306" s="147"/>
      <c r="U306" s="147"/>
    </row>
  </sheetData>
  <mergeCells count="124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C58:E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115" zoomScaleNormal="100" zoomScaleSheetLayoutView="115" workbookViewId="0"/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80" t="s">
        <v>51</v>
      </c>
      <c r="D1" s="180"/>
      <c r="E1" s="180"/>
      <c r="F1" s="180"/>
      <c r="G1" s="180"/>
      <c r="H1" s="180"/>
      <c r="I1" s="180"/>
      <c r="J1" s="180"/>
    </row>
    <row r="2" spans="1:15" ht="15" customHeight="1">
      <c r="A2" s="32"/>
      <c r="C2" s="180" t="s">
        <v>52</v>
      </c>
      <c r="D2" s="180"/>
      <c r="E2" s="180"/>
      <c r="F2" s="180"/>
      <c r="G2" s="180"/>
      <c r="H2" s="180"/>
      <c r="I2" s="180"/>
      <c r="J2" s="180"/>
    </row>
    <row r="3" spans="1:15" ht="15" customHeight="1">
      <c r="A3" s="32"/>
      <c r="C3" s="180" t="s">
        <v>16</v>
      </c>
      <c r="D3" s="180"/>
      <c r="E3" s="180"/>
      <c r="F3" s="180"/>
      <c r="G3" s="180"/>
      <c r="H3" s="180"/>
      <c r="I3" s="180"/>
      <c r="J3" s="180"/>
    </row>
    <row r="4" spans="1:15" ht="20.25" customHeight="1">
      <c r="A4" s="35"/>
      <c r="C4" s="36" t="str">
        <f>список!B4</f>
        <v>ХIХ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4"/>
      <c r="C6" s="43" t="str">
        <f>список!B6</f>
        <v>8-9 декабря 2020 г.</v>
      </c>
      <c r="D6" s="37"/>
      <c r="E6" s="37"/>
      <c r="F6" s="37" t="str">
        <f>список!C6</f>
        <v>Кемерово</v>
      </c>
      <c r="G6" s="37"/>
      <c r="H6" s="37" t="str">
        <f>список!D6</f>
        <v>ФГБОУ ВО "КемГУ"</v>
      </c>
      <c r="I6" s="37"/>
      <c r="J6" s="37"/>
    </row>
    <row r="7" spans="1:15" ht="20.25" customHeight="1">
      <c r="A7" s="32"/>
      <c r="B7" s="84"/>
      <c r="C7" s="36"/>
      <c r="D7" s="34"/>
      <c r="E7" s="34"/>
      <c r="F7" s="34"/>
      <c r="G7" s="34"/>
      <c r="H7" s="34"/>
      <c r="I7" s="34"/>
      <c r="J7" s="34"/>
      <c r="K7" s="73"/>
      <c r="L7" s="73"/>
      <c r="M7" s="73"/>
      <c r="N7" s="73"/>
    </row>
    <row r="8" spans="1:15" s="105" customFormat="1" ht="16.5" customHeight="1">
      <c r="A8" s="104" t="s">
        <v>0</v>
      </c>
      <c r="B8" s="104" t="s">
        <v>19</v>
      </c>
      <c r="C8" s="104">
        <v>1</v>
      </c>
      <c r="D8" s="104">
        <v>2</v>
      </c>
      <c r="E8" s="104">
        <v>3</v>
      </c>
      <c r="F8" s="104">
        <v>4</v>
      </c>
      <c r="G8" s="104">
        <v>5</v>
      </c>
      <c r="H8" s="104">
        <v>6</v>
      </c>
      <c r="I8" s="104" t="s">
        <v>25</v>
      </c>
      <c r="J8" s="104" t="s">
        <v>41</v>
      </c>
      <c r="K8" s="104" t="s">
        <v>24</v>
      </c>
      <c r="L8" s="73"/>
      <c r="M8" s="73"/>
      <c r="N8" s="73"/>
      <c r="O8" s="73"/>
    </row>
    <row r="9" spans="1:15" ht="50.1" customHeight="1">
      <c r="A9" s="97">
        <v>1</v>
      </c>
      <c r="B9" s="97" t="s">
        <v>26</v>
      </c>
      <c r="C9" s="75"/>
      <c r="D9" s="81" t="s">
        <v>164</v>
      </c>
      <c r="E9" s="81" t="s">
        <v>160</v>
      </c>
      <c r="F9" s="81" t="s">
        <v>160</v>
      </c>
      <c r="G9" s="81"/>
      <c r="H9" s="81"/>
      <c r="I9" s="97">
        <v>6</v>
      </c>
      <c r="J9" s="102" t="s">
        <v>175</v>
      </c>
      <c r="K9" s="103" t="s">
        <v>172</v>
      </c>
      <c r="L9" s="73"/>
      <c r="M9" s="73"/>
      <c r="N9" s="73"/>
      <c r="O9" s="73"/>
    </row>
    <row r="10" spans="1:15" ht="50.1" customHeight="1">
      <c r="A10" s="97">
        <v>2</v>
      </c>
      <c r="B10" s="97" t="s">
        <v>65</v>
      </c>
      <c r="C10" s="81" t="s">
        <v>163</v>
      </c>
      <c r="D10" s="75"/>
      <c r="E10" s="81" t="s">
        <v>160</v>
      </c>
      <c r="F10" s="81" t="s">
        <v>165</v>
      </c>
      <c r="G10" s="81"/>
      <c r="H10" s="81"/>
      <c r="I10" s="97">
        <v>5</v>
      </c>
      <c r="J10" s="102" t="s">
        <v>176</v>
      </c>
      <c r="K10" s="103" t="s">
        <v>54</v>
      </c>
      <c r="L10" s="73"/>
      <c r="M10" s="73"/>
      <c r="N10" s="73"/>
      <c r="O10" s="73"/>
    </row>
    <row r="11" spans="1:15" ht="50.1" customHeight="1">
      <c r="A11" s="97">
        <v>3</v>
      </c>
      <c r="B11" s="97" t="s">
        <v>56</v>
      </c>
      <c r="C11" s="81" t="s">
        <v>161</v>
      </c>
      <c r="D11" s="81" t="s">
        <v>161</v>
      </c>
      <c r="E11" s="75"/>
      <c r="F11" s="81" t="s">
        <v>164</v>
      </c>
      <c r="G11" s="81"/>
      <c r="H11" s="81"/>
      <c r="I11" s="97">
        <v>4</v>
      </c>
      <c r="J11" s="102" t="s">
        <v>166</v>
      </c>
      <c r="K11" s="103" t="s">
        <v>173</v>
      </c>
      <c r="L11" s="73"/>
      <c r="M11" s="73"/>
      <c r="N11" s="73"/>
      <c r="O11" s="73"/>
    </row>
    <row r="12" spans="1:15" ht="50.1" customHeight="1">
      <c r="A12" s="97">
        <v>4</v>
      </c>
      <c r="B12" s="97" t="s">
        <v>76</v>
      </c>
      <c r="C12" s="81" t="s">
        <v>161</v>
      </c>
      <c r="D12" s="81" t="s">
        <v>162</v>
      </c>
      <c r="E12" s="81" t="s">
        <v>163</v>
      </c>
      <c r="F12" s="75"/>
      <c r="G12" s="81"/>
      <c r="H12" s="81"/>
      <c r="I12" s="97">
        <v>3</v>
      </c>
      <c r="J12" s="102" t="s">
        <v>166</v>
      </c>
      <c r="K12" s="103" t="s">
        <v>174</v>
      </c>
      <c r="L12" s="73"/>
      <c r="M12" s="73"/>
      <c r="N12" s="73"/>
      <c r="O12" s="73"/>
    </row>
    <row r="13" spans="1:15" ht="50.1" customHeight="1">
      <c r="A13" s="97">
        <v>5</v>
      </c>
      <c r="B13" s="123"/>
      <c r="C13" s="81"/>
      <c r="D13" s="81"/>
      <c r="E13" s="81"/>
      <c r="F13" s="81"/>
      <c r="G13" s="75"/>
      <c r="H13" s="81"/>
      <c r="I13" s="97"/>
      <c r="J13" s="102"/>
      <c r="K13" s="103"/>
      <c r="L13" s="73"/>
      <c r="M13" s="73"/>
      <c r="N13" s="73"/>
      <c r="O13" s="73"/>
    </row>
    <row r="14" spans="1:15" ht="50.1" customHeight="1">
      <c r="A14" s="97">
        <v>6</v>
      </c>
      <c r="B14" s="97"/>
      <c r="C14" s="81"/>
      <c r="D14" s="81"/>
      <c r="E14" s="81"/>
      <c r="F14" s="81"/>
      <c r="G14" s="81"/>
      <c r="H14" s="75"/>
      <c r="I14" s="97"/>
      <c r="J14" s="102"/>
      <c r="K14" s="103"/>
      <c r="L14" s="73"/>
      <c r="M14" s="73"/>
      <c r="N14" s="73"/>
      <c r="O14" s="73"/>
    </row>
    <row r="15" spans="1:15" ht="26.25">
      <c r="A15" s="98"/>
      <c r="B15" s="98"/>
      <c r="C15" s="99"/>
      <c r="D15" s="99"/>
      <c r="E15" s="99"/>
      <c r="F15" s="99"/>
      <c r="G15" s="98"/>
      <c r="H15" s="98"/>
      <c r="I15" s="100"/>
      <c r="J15" s="101"/>
    </row>
    <row r="16" spans="1:15" ht="15.75">
      <c r="B16" s="41" t="s">
        <v>3</v>
      </c>
      <c r="C16" s="40" t="s">
        <v>46</v>
      </c>
      <c r="D16" s="111"/>
      <c r="E16" s="111"/>
      <c r="G16" s="42" t="str">
        <f>список!D51</f>
        <v>М.В. Баканов</v>
      </c>
      <c r="H16" s="42"/>
    </row>
    <row r="18" spans="2:8" ht="15.75">
      <c r="B18" s="42" t="s">
        <v>48</v>
      </c>
      <c r="D18" s="111"/>
      <c r="E18" s="111"/>
      <c r="G18" s="42" t="str">
        <f>список!D53</f>
        <v>Ю.В. Арышева</v>
      </c>
      <c r="H18" s="42"/>
    </row>
  </sheetData>
  <mergeCells count="3">
    <mergeCell ref="C1:J1"/>
    <mergeCell ref="C2:J2"/>
    <mergeCell ref="C3:J3"/>
  </mergeCells>
  <phoneticPr fontId="29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0" zoomScaleNormal="100" zoomScaleSheetLayoutView="70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16" t="s">
        <v>51</v>
      </c>
      <c r="C1" s="216"/>
      <c r="D1" s="216"/>
      <c r="E1" s="216"/>
      <c r="F1" s="216"/>
      <c r="G1" s="216"/>
      <c r="H1" s="216"/>
      <c r="I1" s="216"/>
      <c r="J1" s="3"/>
      <c r="K1" s="2"/>
      <c r="L1" s="1"/>
      <c r="M1" s="216" t="s">
        <v>51</v>
      </c>
      <c r="N1" s="216"/>
      <c r="O1" s="216"/>
      <c r="P1" s="216"/>
      <c r="Q1" s="216"/>
      <c r="R1" s="216"/>
      <c r="S1" s="216"/>
      <c r="T1" s="216"/>
      <c r="U1" s="3"/>
    </row>
    <row r="2" spans="1:23" ht="12.75" customHeight="1">
      <c r="A2" s="5"/>
      <c r="B2" s="217" t="s">
        <v>52</v>
      </c>
      <c r="C2" s="217"/>
      <c r="D2" s="217"/>
      <c r="E2" s="217"/>
      <c r="F2" s="217"/>
      <c r="G2" s="217"/>
      <c r="H2" s="217"/>
      <c r="I2" s="217"/>
      <c r="J2" s="6"/>
      <c r="K2" s="28"/>
      <c r="L2" s="5"/>
      <c r="M2" s="217" t="s">
        <v>52</v>
      </c>
      <c r="N2" s="217"/>
      <c r="O2" s="217"/>
      <c r="P2" s="217"/>
      <c r="Q2" s="217"/>
      <c r="R2" s="217"/>
      <c r="S2" s="217"/>
      <c r="T2" s="217"/>
      <c r="U2" s="6"/>
    </row>
    <row r="3" spans="1:23" ht="12.75" customHeight="1">
      <c r="A3" s="5"/>
      <c r="B3" s="217" t="s">
        <v>16</v>
      </c>
      <c r="C3" s="217"/>
      <c r="D3" s="217"/>
      <c r="E3" s="217"/>
      <c r="F3" s="217"/>
      <c r="G3" s="217"/>
      <c r="H3" s="217"/>
      <c r="I3" s="217"/>
      <c r="J3" s="6"/>
      <c r="K3" s="28"/>
      <c r="L3" s="5"/>
      <c r="M3" s="217" t="s">
        <v>16</v>
      </c>
      <c r="N3" s="217"/>
      <c r="O3" s="217"/>
      <c r="P3" s="217"/>
      <c r="Q3" s="217"/>
      <c r="R3" s="217"/>
      <c r="S3" s="217"/>
      <c r="T3" s="217"/>
      <c r="U3" s="6"/>
    </row>
    <row r="4" spans="1:23" ht="12.75" customHeight="1">
      <c r="A4" s="5"/>
      <c r="C4" s="84" t="str">
        <f>список!$B$4</f>
        <v>ХIХ Универсиада студентов вузов Кузбасса</v>
      </c>
      <c r="D4" s="83"/>
      <c r="E4" s="83"/>
      <c r="F4" s="83"/>
      <c r="G4" s="83"/>
      <c r="H4" s="83"/>
      <c r="I4" s="83"/>
      <c r="J4" s="6"/>
      <c r="K4" s="28"/>
      <c r="L4" s="5"/>
      <c r="M4" s="83"/>
      <c r="N4" s="84" t="str">
        <f>список!$B$4</f>
        <v>ХIХ Универсиада студентов вузов Кузбасса</v>
      </c>
      <c r="O4" s="83"/>
      <c r="P4" s="83"/>
      <c r="Q4" s="83"/>
      <c r="R4" s="83"/>
      <c r="S4" s="83"/>
      <c r="T4" s="83"/>
      <c r="U4" s="6"/>
    </row>
    <row r="5" spans="1:23" ht="12.75" customHeight="1">
      <c r="A5" s="5"/>
      <c r="C5" s="84" t="str">
        <f>список!$B$5</f>
        <v xml:space="preserve">                      (вид спорта - Бадминтон)</v>
      </c>
      <c r="D5" s="83"/>
      <c r="E5" s="83"/>
      <c r="F5" s="83"/>
      <c r="G5" s="83"/>
      <c r="H5" s="83"/>
      <c r="I5" s="83"/>
      <c r="J5" s="6"/>
      <c r="K5" s="28"/>
      <c r="L5" s="5"/>
      <c r="M5" s="83"/>
      <c r="N5" s="84" t="str">
        <f>список!$B$5</f>
        <v xml:space="preserve">                      (вид спорта - Бадминтон)</v>
      </c>
      <c r="O5" s="83"/>
      <c r="P5" s="83"/>
      <c r="Q5" s="83"/>
      <c r="R5" s="83"/>
      <c r="S5" s="83"/>
      <c r="T5" s="83"/>
      <c r="U5" s="6"/>
    </row>
    <row r="6" spans="1:23" ht="12.75" customHeight="1">
      <c r="A6" s="5"/>
      <c r="B6" s="83"/>
      <c r="C6" s="33" t="str">
        <f>список!$B$6</f>
        <v>8-9 декабря 2020 г.</v>
      </c>
      <c r="D6" s="83"/>
      <c r="E6" s="83"/>
      <c r="F6" s="83"/>
      <c r="G6" s="83"/>
      <c r="H6" s="83"/>
      <c r="I6" s="83"/>
      <c r="J6" s="6"/>
      <c r="K6" s="28"/>
      <c r="L6" s="5"/>
      <c r="M6" s="83"/>
      <c r="N6" s="33" t="str">
        <f>список!$B$6</f>
        <v>8-9 декабря 2020 г.</v>
      </c>
      <c r="O6" s="83"/>
      <c r="P6" s="83"/>
      <c r="Q6" s="83"/>
      <c r="R6" s="83"/>
      <c r="S6" s="83"/>
      <c r="T6" s="83"/>
      <c r="U6" s="6"/>
    </row>
    <row r="7" spans="1:23" ht="15">
      <c r="A7" s="5"/>
      <c r="B7" s="59"/>
      <c r="C7" s="7"/>
      <c r="D7" s="7"/>
      <c r="E7" s="7"/>
      <c r="F7" s="7"/>
      <c r="G7" s="7"/>
      <c r="H7" s="7"/>
      <c r="I7" s="7"/>
      <c r="J7" s="6"/>
      <c r="K7" s="28"/>
      <c r="L7" s="5"/>
      <c r="M7" s="59"/>
      <c r="N7" s="84"/>
      <c r="O7" s="7"/>
      <c r="P7" s="7"/>
      <c r="Q7" s="7"/>
      <c r="R7" s="7"/>
      <c r="S7" s="7"/>
      <c r="T7" s="7"/>
      <c r="U7" s="6"/>
      <c r="W7" s="67"/>
    </row>
    <row r="8" spans="1:23" ht="12.75" customHeight="1">
      <c r="A8" s="5"/>
      <c r="B8" s="8"/>
      <c r="C8" s="218" t="s">
        <v>27</v>
      </c>
      <c r="D8" s="218"/>
      <c r="E8" s="218"/>
      <c r="F8" s="218"/>
      <c r="G8" s="218"/>
      <c r="H8" s="218"/>
      <c r="I8" s="8"/>
      <c r="J8" s="6"/>
      <c r="K8" s="28"/>
      <c r="L8" s="5"/>
      <c r="M8" s="8"/>
      <c r="N8" s="218" t="s">
        <v>27</v>
      </c>
      <c r="O8" s="218"/>
      <c r="P8" s="218"/>
      <c r="Q8" s="218"/>
      <c r="R8" s="218"/>
      <c r="S8" s="218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0"/>
      <c r="B10" s="13"/>
      <c r="C10" s="270"/>
      <c r="D10" s="271"/>
      <c r="E10" s="272"/>
      <c r="F10" s="13"/>
      <c r="G10" s="270"/>
      <c r="H10" s="271"/>
      <c r="I10" s="272"/>
      <c r="J10" s="6"/>
      <c r="K10" s="28"/>
      <c r="L10" s="60"/>
      <c r="M10" s="13"/>
      <c r="N10" s="270"/>
      <c r="O10" s="271"/>
      <c r="P10" s="272"/>
      <c r="Q10" s="13"/>
      <c r="R10" s="270"/>
      <c r="S10" s="271"/>
      <c r="T10" s="272"/>
      <c r="U10" s="6"/>
    </row>
    <row r="11" spans="1:23">
      <c r="A11" s="60"/>
      <c r="B11" s="13" t="s">
        <v>28</v>
      </c>
      <c r="C11" s="273"/>
      <c r="D11" s="274"/>
      <c r="E11" s="275"/>
      <c r="F11" s="13" t="s">
        <v>39</v>
      </c>
      <c r="G11" s="273"/>
      <c r="H11" s="274"/>
      <c r="I11" s="275"/>
      <c r="J11" s="6"/>
      <c r="K11" s="28"/>
      <c r="L11" s="60"/>
      <c r="M11" s="13" t="s">
        <v>28</v>
      </c>
      <c r="N11" s="273"/>
      <c r="O11" s="274"/>
      <c r="P11" s="275"/>
      <c r="Q11" s="13" t="s">
        <v>39</v>
      </c>
      <c r="R11" s="273"/>
      <c r="S11" s="274"/>
      <c r="T11" s="275"/>
      <c r="U11" s="6"/>
    </row>
    <row r="12" spans="1:23" ht="14.25" customHeight="1">
      <c r="A12" s="60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0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276" t="s">
        <v>29</v>
      </c>
      <c r="C14" s="212" t="s">
        <v>30</v>
      </c>
      <c r="D14" s="277"/>
      <c r="E14" s="213"/>
      <c r="F14" s="212" t="s">
        <v>40</v>
      </c>
      <c r="G14" s="277"/>
      <c r="H14" s="277"/>
      <c r="I14" s="213"/>
      <c r="J14" s="6"/>
      <c r="K14" s="28"/>
      <c r="L14" s="5"/>
      <c r="M14" s="276" t="s">
        <v>29</v>
      </c>
      <c r="N14" s="212" t="s">
        <v>30</v>
      </c>
      <c r="O14" s="277"/>
      <c r="P14" s="213"/>
      <c r="Q14" s="212" t="s">
        <v>40</v>
      </c>
      <c r="R14" s="277"/>
      <c r="S14" s="277"/>
      <c r="T14" s="213"/>
      <c r="U14" s="6"/>
    </row>
    <row r="15" spans="1:23">
      <c r="A15" s="5"/>
      <c r="B15" s="276"/>
      <c r="C15" s="214"/>
      <c r="D15" s="278"/>
      <c r="E15" s="215"/>
      <c r="F15" s="214"/>
      <c r="G15" s="278"/>
      <c r="H15" s="278"/>
      <c r="I15" s="215"/>
      <c r="J15" s="6"/>
      <c r="K15" s="28"/>
      <c r="L15" s="5"/>
      <c r="M15" s="276"/>
      <c r="N15" s="214"/>
      <c r="O15" s="278"/>
      <c r="P15" s="215"/>
      <c r="Q15" s="214"/>
      <c r="R15" s="278"/>
      <c r="S15" s="278"/>
      <c r="T15" s="215"/>
      <c r="U15" s="6"/>
    </row>
    <row r="16" spans="1:23" ht="15" customHeight="1">
      <c r="A16" s="5"/>
      <c r="B16" s="199">
        <v>1</v>
      </c>
      <c r="C16" s="279" t="s">
        <v>31</v>
      </c>
      <c r="D16" s="280"/>
      <c r="E16" s="281"/>
      <c r="F16" s="288"/>
      <c r="G16" s="289"/>
      <c r="H16" s="289"/>
      <c r="I16" s="290"/>
      <c r="J16" s="6"/>
      <c r="K16" s="28"/>
      <c r="L16" s="5"/>
      <c r="M16" s="199">
        <v>1</v>
      </c>
      <c r="N16" s="279" t="s">
        <v>31</v>
      </c>
      <c r="O16" s="280"/>
      <c r="P16" s="281"/>
      <c r="Q16" s="288"/>
      <c r="R16" s="289"/>
      <c r="S16" s="289"/>
      <c r="T16" s="290"/>
      <c r="U16" s="6"/>
    </row>
    <row r="17" spans="1:21" ht="15" customHeight="1">
      <c r="A17" s="5"/>
      <c r="B17" s="199"/>
      <c r="C17" s="282"/>
      <c r="D17" s="283"/>
      <c r="E17" s="284"/>
      <c r="F17" s="291"/>
      <c r="G17" s="292"/>
      <c r="H17" s="292"/>
      <c r="I17" s="293"/>
      <c r="J17" s="6"/>
      <c r="K17" s="28"/>
      <c r="L17" s="5"/>
      <c r="M17" s="199"/>
      <c r="N17" s="282"/>
      <c r="O17" s="283"/>
      <c r="P17" s="284"/>
      <c r="Q17" s="291"/>
      <c r="R17" s="292"/>
      <c r="S17" s="292"/>
      <c r="T17" s="293"/>
      <c r="U17" s="6"/>
    </row>
    <row r="18" spans="1:21" ht="15" customHeight="1">
      <c r="A18" s="5"/>
      <c r="B18" s="199"/>
      <c r="C18" s="285"/>
      <c r="D18" s="286"/>
      <c r="E18" s="287"/>
      <c r="F18" s="294"/>
      <c r="G18" s="295"/>
      <c r="H18" s="295"/>
      <c r="I18" s="296"/>
      <c r="J18" s="6"/>
      <c r="K18" s="28"/>
      <c r="L18" s="5"/>
      <c r="M18" s="199"/>
      <c r="N18" s="285"/>
      <c r="O18" s="286"/>
      <c r="P18" s="287"/>
      <c r="Q18" s="294"/>
      <c r="R18" s="295"/>
      <c r="S18" s="295"/>
      <c r="T18" s="296"/>
      <c r="U18" s="6"/>
    </row>
    <row r="19" spans="1:21" ht="15" customHeight="1">
      <c r="A19" s="5"/>
      <c r="B19" s="199">
        <v>2</v>
      </c>
      <c r="C19" s="279" t="s">
        <v>32</v>
      </c>
      <c r="D19" s="280"/>
      <c r="E19" s="281"/>
      <c r="F19" s="288"/>
      <c r="G19" s="289"/>
      <c r="H19" s="289"/>
      <c r="I19" s="290"/>
      <c r="J19" s="6"/>
      <c r="K19" s="28"/>
      <c r="L19" s="5"/>
      <c r="M19" s="199">
        <v>2</v>
      </c>
      <c r="N19" s="279" t="s">
        <v>32</v>
      </c>
      <c r="O19" s="280"/>
      <c r="P19" s="281"/>
      <c r="Q19" s="288"/>
      <c r="R19" s="289"/>
      <c r="S19" s="289"/>
      <c r="T19" s="290"/>
      <c r="U19" s="6"/>
    </row>
    <row r="20" spans="1:21" ht="15" customHeight="1">
      <c r="A20" s="5"/>
      <c r="B20" s="199"/>
      <c r="C20" s="282"/>
      <c r="D20" s="283"/>
      <c r="E20" s="284"/>
      <c r="F20" s="291"/>
      <c r="G20" s="292"/>
      <c r="H20" s="292"/>
      <c r="I20" s="293"/>
      <c r="J20" s="6"/>
      <c r="K20" s="28"/>
      <c r="L20" s="5"/>
      <c r="M20" s="199"/>
      <c r="N20" s="282"/>
      <c r="O20" s="283"/>
      <c r="P20" s="284"/>
      <c r="Q20" s="291"/>
      <c r="R20" s="292"/>
      <c r="S20" s="292"/>
      <c r="T20" s="293"/>
      <c r="U20" s="6"/>
    </row>
    <row r="21" spans="1:21" ht="15" customHeight="1">
      <c r="A21" s="5"/>
      <c r="B21" s="199"/>
      <c r="C21" s="285"/>
      <c r="D21" s="286"/>
      <c r="E21" s="287"/>
      <c r="F21" s="294"/>
      <c r="G21" s="295"/>
      <c r="H21" s="295"/>
      <c r="I21" s="296"/>
      <c r="J21" s="6"/>
      <c r="K21" s="28"/>
      <c r="L21" s="5"/>
      <c r="M21" s="199"/>
      <c r="N21" s="285"/>
      <c r="O21" s="286"/>
      <c r="P21" s="287"/>
      <c r="Q21" s="294"/>
      <c r="R21" s="295"/>
      <c r="S21" s="295"/>
      <c r="T21" s="296"/>
      <c r="U21" s="6"/>
    </row>
    <row r="22" spans="1:21" ht="15" customHeight="1">
      <c r="A22" s="5"/>
      <c r="B22" s="196" t="s">
        <v>1</v>
      </c>
      <c r="C22" s="298" t="s">
        <v>33</v>
      </c>
      <c r="D22" s="299"/>
      <c r="E22" s="300"/>
      <c r="F22" s="288"/>
      <c r="G22" s="289"/>
      <c r="H22" s="289"/>
      <c r="I22" s="290"/>
      <c r="J22" s="6"/>
      <c r="K22" s="28"/>
      <c r="L22" s="5"/>
      <c r="M22" s="196" t="s">
        <v>1</v>
      </c>
      <c r="N22" s="298" t="s">
        <v>33</v>
      </c>
      <c r="O22" s="299"/>
      <c r="P22" s="300"/>
      <c r="Q22" s="288"/>
      <c r="R22" s="289"/>
      <c r="S22" s="289"/>
      <c r="T22" s="290"/>
      <c r="U22" s="6"/>
    </row>
    <row r="23" spans="1:21" ht="15" customHeight="1">
      <c r="A23" s="5"/>
      <c r="B23" s="196"/>
      <c r="C23" s="301"/>
      <c r="D23" s="302"/>
      <c r="E23" s="303"/>
      <c r="F23" s="291"/>
      <c r="G23" s="292"/>
      <c r="H23" s="292"/>
      <c r="I23" s="293"/>
      <c r="J23" s="6"/>
      <c r="K23" s="28"/>
      <c r="L23" s="5"/>
      <c r="M23" s="196"/>
      <c r="N23" s="301"/>
      <c r="O23" s="302"/>
      <c r="P23" s="303"/>
      <c r="Q23" s="291"/>
      <c r="R23" s="292"/>
      <c r="S23" s="292"/>
      <c r="T23" s="293"/>
      <c r="U23" s="6"/>
    </row>
    <row r="24" spans="1:21" ht="15" customHeight="1">
      <c r="A24" s="5"/>
      <c r="B24" s="196"/>
      <c r="C24" s="304"/>
      <c r="D24" s="305"/>
      <c r="E24" s="306"/>
      <c r="F24" s="294"/>
      <c r="G24" s="295"/>
      <c r="H24" s="295"/>
      <c r="I24" s="296"/>
      <c r="J24" s="6"/>
      <c r="K24" s="28"/>
      <c r="L24" s="5"/>
      <c r="M24" s="196"/>
      <c r="N24" s="304"/>
      <c r="O24" s="305"/>
      <c r="P24" s="306"/>
      <c r="Q24" s="294"/>
      <c r="R24" s="295"/>
      <c r="S24" s="295"/>
      <c r="T24" s="296"/>
      <c r="U24" s="6"/>
    </row>
    <row r="25" spans="1:21" ht="15" customHeight="1">
      <c r="A25" s="5"/>
      <c r="B25" s="199">
        <v>4</v>
      </c>
      <c r="C25" s="298" t="s">
        <v>34</v>
      </c>
      <c r="D25" s="299"/>
      <c r="E25" s="300"/>
      <c r="F25" s="288"/>
      <c r="G25" s="289"/>
      <c r="H25" s="289"/>
      <c r="I25" s="290"/>
      <c r="J25" s="6"/>
      <c r="K25" s="28"/>
      <c r="L25" s="5"/>
      <c r="M25" s="199">
        <v>4</v>
      </c>
      <c r="N25" s="298" t="s">
        <v>34</v>
      </c>
      <c r="O25" s="299"/>
      <c r="P25" s="300"/>
      <c r="Q25" s="288"/>
      <c r="R25" s="289"/>
      <c r="S25" s="289"/>
      <c r="T25" s="290"/>
      <c r="U25" s="6"/>
    </row>
    <row r="26" spans="1:21" ht="15" customHeight="1">
      <c r="A26" s="5"/>
      <c r="B26" s="199"/>
      <c r="C26" s="301"/>
      <c r="D26" s="302"/>
      <c r="E26" s="303"/>
      <c r="F26" s="291"/>
      <c r="G26" s="292"/>
      <c r="H26" s="292"/>
      <c r="I26" s="293"/>
      <c r="J26" s="6"/>
      <c r="K26" s="28"/>
      <c r="L26" s="5"/>
      <c r="M26" s="199"/>
      <c r="N26" s="301"/>
      <c r="O26" s="302"/>
      <c r="P26" s="303"/>
      <c r="Q26" s="291"/>
      <c r="R26" s="292"/>
      <c r="S26" s="292"/>
      <c r="T26" s="293"/>
      <c r="U26" s="6"/>
    </row>
    <row r="27" spans="1:21" ht="15" customHeight="1">
      <c r="A27" s="5"/>
      <c r="B27" s="199"/>
      <c r="C27" s="304"/>
      <c r="D27" s="305"/>
      <c r="E27" s="306"/>
      <c r="F27" s="294"/>
      <c r="G27" s="295"/>
      <c r="H27" s="295"/>
      <c r="I27" s="296"/>
      <c r="J27" s="6"/>
      <c r="K27" s="28"/>
      <c r="L27" s="5"/>
      <c r="M27" s="199"/>
      <c r="N27" s="304"/>
      <c r="O27" s="305"/>
      <c r="P27" s="306"/>
      <c r="Q27" s="294"/>
      <c r="R27" s="295"/>
      <c r="S27" s="295"/>
      <c r="T27" s="296"/>
      <c r="U27" s="6"/>
    </row>
    <row r="28" spans="1:21" ht="15" customHeight="1">
      <c r="A28" s="5"/>
      <c r="B28" s="196" t="s">
        <v>2</v>
      </c>
      <c r="C28" s="298" t="s">
        <v>35</v>
      </c>
      <c r="D28" s="299"/>
      <c r="E28" s="300"/>
      <c r="F28" s="288"/>
      <c r="G28" s="289"/>
      <c r="H28" s="289"/>
      <c r="I28" s="290"/>
      <c r="J28" s="6"/>
      <c r="K28" s="28"/>
      <c r="L28" s="5"/>
      <c r="M28" s="196" t="s">
        <v>2</v>
      </c>
      <c r="N28" s="298" t="s">
        <v>35</v>
      </c>
      <c r="O28" s="299"/>
      <c r="P28" s="300"/>
      <c r="Q28" s="288"/>
      <c r="R28" s="289"/>
      <c r="S28" s="289"/>
      <c r="T28" s="290"/>
      <c r="U28" s="6"/>
    </row>
    <row r="29" spans="1:21" ht="15" customHeight="1">
      <c r="A29" s="5"/>
      <c r="B29" s="196"/>
      <c r="C29" s="301"/>
      <c r="D29" s="302"/>
      <c r="E29" s="303"/>
      <c r="F29" s="291"/>
      <c r="G29" s="292"/>
      <c r="H29" s="292"/>
      <c r="I29" s="293"/>
      <c r="J29" s="6"/>
      <c r="K29" s="28"/>
      <c r="L29" s="5"/>
      <c r="M29" s="196"/>
      <c r="N29" s="301"/>
      <c r="O29" s="302"/>
      <c r="P29" s="303"/>
      <c r="Q29" s="291"/>
      <c r="R29" s="292"/>
      <c r="S29" s="292"/>
      <c r="T29" s="293"/>
      <c r="U29" s="6"/>
    </row>
    <row r="30" spans="1:21" ht="15" customHeight="1">
      <c r="A30" s="5"/>
      <c r="B30" s="196"/>
      <c r="C30" s="304"/>
      <c r="D30" s="305"/>
      <c r="E30" s="306"/>
      <c r="F30" s="294"/>
      <c r="G30" s="295"/>
      <c r="H30" s="295"/>
      <c r="I30" s="296"/>
      <c r="J30" s="6"/>
      <c r="K30" s="28"/>
      <c r="L30" s="5"/>
      <c r="M30" s="196"/>
      <c r="N30" s="304"/>
      <c r="O30" s="305"/>
      <c r="P30" s="306"/>
      <c r="Q30" s="294"/>
      <c r="R30" s="295"/>
      <c r="S30" s="295"/>
      <c r="T30" s="296"/>
      <c r="U30" s="6"/>
    </row>
    <row r="31" spans="1:21">
      <c r="A31" s="5"/>
      <c r="B31" s="61"/>
      <c r="C31" s="62"/>
      <c r="D31" s="62"/>
      <c r="E31" s="62"/>
      <c r="F31" s="61"/>
      <c r="G31" s="61"/>
      <c r="H31" s="63"/>
      <c r="I31" s="63"/>
      <c r="J31" s="6"/>
      <c r="K31" s="28"/>
      <c r="L31" s="5"/>
      <c r="M31" s="61"/>
      <c r="N31" s="62"/>
      <c r="O31" s="62"/>
      <c r="P31" s="62"/>
      <c r="Q31" s="61"/>
      <c r="R31" s="61"/>
      <c r="S31" s="63"/>
      <c r="T31" s="63"/>
      <c r="U31" s="6"/>
    </row>
    <row r="32" spans="1:21">
      <c r="A32" s="5"/>
      <c r="B32" s="297" t="s">
        <v>36</v>
      </c>
      <c r="C32" s="297"/>
      <c r="D32" s="297"/>
      <c r="E32" s="58"/>
      <c r="F32" s="58"/>
      <c r="G32" s="307" t="s">
        <v>37</v>
      </c>
      <c r="H32" s="307"/>
      <c r="I32" s="63"/>
      <c r="J32" s="6"/>
      <c r="K32" s="28"/>
      <c r="L32" s="5"/>
      <c r="M32" s="297" t="s">
        <v>36</v>
      </c>
      <c r="N32" s="297"/>
      <c r="O32" s="297"/>
      <c r="P32" s="58"/>
      <c r="Q32" s="58"/>
      <c r="R32" s="307" t="s">
        <v>37</v>
      </c>
      <c r="S32" s="307"/>
      <c r="T32" s="63"/>
      <c r="U32" s="6"/>
    </row>
    <row r="33" spans="1:21">
      <c r="A33" s="5"/>
      <c r="B33" s="57"/>
      <c r="C33" s="57"/>
      <c r="D33" s="57"/>
      <c r="E33" s="58"/>
      <c r="F33" s="58"/>
      <c r="G33" s="57"/>
      <c r="H33" s="57"/>
      <c r="I33" s="8"/>
      <c r="J33" s="6"/>
      <c r="K33" s="28"/>
      <c r="L33" s="5"/>
      <c r="M33" s="57"/>
      <c r="N33" s="57"/>
      <c r="O33" s="57"/>
      <c r="P33" s="58"/>
      <c r="Q33" s="58"/>
      <c r="R33" s="57"/>
      <c r="S33" s="57"/>
      <c r="T33" s="8"/>
      <c r="U33" s="6"/>
    </row>
    <row r="34" spans="1:21">
      <c r="A34" s="5"/>
      <c r="B34" s="58" t="s">
        <v>38</v>
      </c>
      <c r="C34" s="58"/>
      <c r="D34" s="58"/>
      <c r="E34" s="57"/>
      <c r="F34" s="57"/>
      <c r="G34" s="297" t="str">
        <f>список!$D$53</f>
        <v>Ю.В. Арышева</v>
      </c>
      <c r="H34" s="297"/>
      <c r="I34" s="19"/>
      <c r="J34" s="6"/>
      <c r="K34" s="28"/>
      <c r="L34" s="5"/>
      <c r="M34" s="58" t="s">
        <v>38</v>
      </c>
      <c r="N34" s="58"/>
      <c r="O34" s="58"/>
      <c r="P34" s="57"/>
      <c r="Q34" s="57"/>
      <c r="R34" s="297" t="str">
        <f>список!$D$53</f>
        <v>Ю.В. Арышева</v>
      </c>
      <c r="S34" s="297"/>
      <c r="T34" s="19"/>
      <c r="U34" s="6"/>
    </row>
    <row r="35" spans="1:21">
      <c r="A35" s="5"/>
      <c r="B35" s="58"/>
      <c r="C35" s="58"/>
      <c r="D35" s="58"/>
      <c r="E35" s="57"/>
      <c r="F35" s="57"/>
      <c r="G35" s="56"/>
      <c r="H35" s="56"/>
      <c r="I35" s="19"/>
      <c r="J35" s="6"/>
      <c r="K35" s="28"/>
      <c r="L35" s="5"/>
      <c r="M35" s="58"/>
      <c r="N35" s="58"/>
      <c r="O35" s="58"/>
      <c r="P35" s="57"/>
      <c r="Q35" s="57"/>
      <c r="R35" s="56"/>
      <c r="S35" s="56"/>
      <c r="T35" s="19"/>
      <c r="U35" s="6"/>
    </row>
    <row r="36" spans="1:21">
      <c r="A36" s="5"/>
      <c r="B36" s="16"/>
      <c r="C36" s="181" t="s">
        <v>3</v>
      </c>
      <c r="D36" s="181"/>
      <c r="E36" s="181"/>
      <c r="F36" s="20"/>
      <c r="G36" s="182" t="str">
        <f>список!$D$51</f>
        <v>М.В. Баканов</v>
      </c>
      <c r="H36" s="182"/>
      <c r="I36" s="19"/>
      <c r="J36" s="6"/>
      <c r="K36" s="28"/>
      <c r="L36" s="5"/>
      <c r="M36" s="16"/>
      <c r="N36" s="181" t="s">
        <v>3</v>
      </c>
      <c r="O36" s="181"/>
      <c r="P36" s="181"/>
      <c r="Q36" s="20"/>
      <c r="R36" s="182" t="str">
        <f>список!$D$51</f>
        <v>М.В. Баканов</v>
      </c>
      <c r="S36" s="182"/>
      <c r="T36" s="19"/>
      <c r="U36" s="6"/>
    </row>
    <row r="37" spans="1:21" ht="13.5" thickBot="1">
      <c r="A37" s="21"/>
      <c r="B37" s="64"/>
      <c r="C37" s="64"/>
      <c r="D37" s="64"/>
      <c r="E37" s="22"/>
      <c r="F37" s="22"/>
      <c r="G37" s="64"/>
      <c r="H37" s="64"/>
      <c r="I37" s="64"/>
      <c r="J37" s="23"/>
      <c r="K37" s="29"/>
      <c r="L37" s="21"/>
      <c r="M37" s="64"/>
      <c r="N37" s="64"/>
      <c r="O37" s="64"/>
      <c r="P37" s="22"/>
      <c r="Q37" s="22"/>
      <c r="R37" s="64"/>
      <c r="S37" s="64"/>
      <c r="T37" s="64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1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</vt:lpstr>
      <vt:lpstr>игры</vt:lpstr>
      <vt:lpstr>MS</vt:lpstr>
      <vt:lpstr>WS</vt:lpstr>
      <vt:lpstr>итоговая</vt:lpstr>
      <vt:lpstr>заявка</vt:lpstr>
      <vt:lpstr>MS!Область_печати</vt:lpstr>
      <vt:lpstr>WS!Область_печати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2020-12-09T10:42:48Z</cp:lastPrinted>
  <dcterms:created xsi:type="dcterms:W3CDTF">2009-08-25T07:56:30Z</dcterms:created>
  <dcterms:modified xsi:type="dcterms:W3CDTF">2020-12-09T10:50:28Z</dcterms:modified>
</cp:coreProperties>
</file>