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heckCompatibility="1" defaultThemeVersion="124226"/>
  <bookViews>
    <workbookView xWindow="0" yWindow="255" windowWidth="15480" windowHeight="8655" activeTab="4"/>
  </bookViews>
  <sheets>
    <sheet name="список" sheetId="13" r:id="rId1"/>
    <sheet name="игры" sheetId="12" r:id="rId2"/>
    <sheet name="MS" sheetId="26" r:id="rId3"/>
    <sheet name="WS" sheetId="27" r:id="rId4"/>
    <sheet name="итоговая" sheetId="14" r:id="rId5"/>
    <sheet name="заявка" sheetId="16" r:id="rId6"/>
  </sheets>
  <definedNames>
    <definedName name="_xlnm._FilterDatabase" localSheetId="0" hidden="1">список!$A$24:$D$24</definedName>
    <definedName name="Z_BAECDCB9_3EEB_4217_B35B_1C8089F9B5BB_.wvu.Rows" localSheetId="2" hidden="1">MS!$9:$9,MS!#REF!</definedName>
    <definedName name="Z_BAECDCB9_3EEB_4217_B35B_1C8089F9B5BB_.wvu.Rows" localSheetId="3" hidden="1">WS!$9:$9,WS!#REF!</definedName>
    <definedName name="А" localSheetId="3">#REF!</definedName>
    <definedName name="А">#REF!</definedName>
    <definedName name="_xlnm.Print_Area" localSheetId="2">MS!$A$1:$O$61</definedName>
    <definedName name="_xlnm.Print_Area" localSheetId="3">WS!$A$1:$O$61</definedName>
    <definedName name="_xlnm.Print_Area" localSheetId="5">заявка!$A$1:$U$37</definedName>
    <definedName name="_xlnm.Print_Area" localSheetId="1">игры!$A$1:$AT$114</definedName>
    <definedName name="_xlnm.Print_Area" localSheetId="4">итоговая!$A$1:$K$18</definedName>
    <definedName name="_xlnm.Print_Area" localSheetId="0">список!$A$1:$D$64</definedName>
  </definedNames>
  <calcPr calcId="125725" calcOnSave="0"/>
</workbook>
</file>

<file path=xl/calcChain.xml><?xml version="1.0" encoding="utf-8"?>
<calcChain xmlns="http://schemas.openxmlformats.org/spreadsheetml/2006/main">
  <c r="H30" i="26"/>
  <c r="K26"/>
  <c r="E34"/>
  <c r="K40"/>
  <c r="N17"/>
  <c r="N17" i="27"/>
  <c r="E46" i="26"/>
  <c r="H50"/>
  <c r="K26" i="27"/>
  <c r="H30"/>
  <c r="H27" i="26"/>
  <c r="H26"/>
  <c r="E34" i="27"/>
  <c r="K13" i="26"/>
  <c r="K21"/>
  <c r="B35"/>
  <c r="E31"/>
  <c r="H27" i="27"/>
  <c r="K21"/>
  <c r="B34" i="26"/>
  <c r="B35" i="27"/>
  <c r="B34"/>
  <c r="H38" i="26"/>
  <c r="B46"/>
  <c r="B47"/>
  <c r="H42"/>
  <c r="E29"/>
  <c r="H26" i="27"/>
  <c r="B32" i="26"/>
  <c r="H23"/>
  <c r="B31"/>
  <c r="K13" i="27"/>
  <c r="H19" i="26"/>
  <c r="B30"/>
  <c r="B29"/>
  <c r="E29" i="27"/>
  <c r="E31"/>
  <c r="H11" i="26"/>
  <c r="H15"/>
  <c r="E39"/>
  <c r="E51"/>
  <c r="E49"/>
  <c r="B52"/>
  <c r="B49"/>
  <c r="B50"/>
  <c r="B51"/>
  <c r="E41"/>
  <c r="B43"/>
  <c r="E22"/>
  <c r="B30" i="27"/>
  <c r="H15"/>
  <c r="B32"/>
  <c r="H23"/>
  <c r="H19"/>
  <c r="B31"/>
  <c r="B38" i="26"/>
  <c r="E12"/>
  <c r="B29" i="27"/>
  <c r="H11"/>
  <c r="E43" i="26"/>
  <c r="B44"/>
  <c r="B42"/>
  <c r="E20"/>
  <c r="E37"/>
  <c r="B37"/>
  <c r="B39"/>
  <c r="E14"/>
  <c r="B40"/>
  <c r="E16"/>
  <c r="B41"/>
  <c r="E18"/>
  <c r="E24"/>
  <c r="E10"/>
  <c r="H6" i="14"/>
  <c r="F6"/>
  <c r="J60" i="27"/>
  <c r="J58"/>
  <c r="K8"/>
  <c r="C8"/>
  <c r="A4"/>
  <c r="C8" i="26"/>
  <c r="K8"/>
  <c r="A4"/>
  <c r="J60"/>
  <c r="J58"/>
  <c r="T114" i="12" l="1"/>
  <c r="H114"/>
  <c r="T112"/>
  <c r="H112"/>
  <c r="V107"/>
  <c r="U107"/>
  <c r="S107"/>
  <c r="J107"/>
  <c r="I107"/>
  <c r="G107"/>
  <c r="N81"/>
  <c r="B81"/>
  <c r="N80"/>
  <c r="B80"/>
  <c r="AQ76"/>
  <c r="AE76"/>
  <c r="AQ74"/>
  <c r="AE74"/>
  <c r="AS69"/>
  <c r="AR69"/>
  <c r="AP69"/>
  <c r="AG69"/>
  <c r="AF69"/>
  <c r="AD69"/>
  <c r="AK43"/>
  <c r="Y43"/>
  <c r="AK42"/>
  <c r="Y42"/>
  <c r="T76"/>
  <c r="H76"/>
  <c r="T74"/>
  <c r="H74"/>
  <c r="V69"/>
  <c r="U69"/>
  <c r="S69"/>
  <c r="J69"/>
  <c r="I69"/>
  <c r="G69"/>
  <c r="N43"/>
  <c r="B43"/>
  <c r="N42"/>
  <c r="B42"/>
  <c r="V31"/>
  <c r="U31"/>
  <c r="S31"/>
  <c r="I31"/>
  <c r="J31"/>
  <c r="G31"/>
  <c r="R34" i="16"/>
  <c r="G34"/>
  <c r="R36"/>
  <c r="G36"/>
  <c r="C6"/>
  <c r="N6"/>
  <c r="N5"/>
  <c r="N4"/>
  <c r="C5"/>
  <c r="C4"/>
  <c r="AQ38" i="12"/>
  <c r="AE38"/>
  <c r="AQ36"/>
  <c r="AE36"/>
  <c r="AS31"/>
  <c r="AR31"/>
  <c r="AP31"/>
  <c r="AG31"/>
  <c r="AF31"/>
  <c r="AD31"/>
  <c r="AK5"/>
  <c r="Y5"/>
  <c r="AK4"/>
  <c r="Y4"/>
  <c r="B5"/>
  <c r="B4"/>
  <c r="N5"/>
  <c r="N4"/>
  <c r="T38"/>
  <c r="T36"/>
  <c r="H36"/>
  <c r="H38"/>
  <c r="C5" i="14"/>
  <c r="C6"/>
  <c r="C4"/>
  <c r="V109" i="12" l="1"/>
  <c r="AB71"/>
  <c r="AN71"/>
  <c r="Q109"/>
  <c r="E109"/>
  <c r="AS71"/>
  <c r="J109"/>
  <c r="AG71"/>
  <c r="Q71"/>
  <c r="V71"/>
  <c r="E71"/>
  <c r="J71"/>
  <c r="E33"/>
  <c r="J33"/>
  <c r="V33"/>
  <c r="Q33"/>
  <c r="AS33"/>
  <c r="AB33"/>
  <c r="AG33"/>
  <c r="AN33"/>
</calcChain>
</file>

<file path=xl/sharedStrings.xml><?xml version="1.0" encoding="utf-8"?>
<sst xmlns="http://schemas.openxmlformats.org/spreadsheetml/2006/main" count="832" uniqueCount="281">
  <si>
    <t>№</t>
  </si>
  <si>
    <t>3</t>
  </si>
  <si>
    <t>5</t>
  </si>
  <si>
    <t>Главный судья</t>
  </si>
  <si>
    <t>Счет встречи</t>
  </si>
  <si>
    <t>ПРОТОКОЛ КОМАНДНОЙ ВСТРЕЧИ</t>
  </si>
  <si>
    <t>Встреча №</t>
  </si>
  <si>
    <t xml:space="preserve">Дата проведения </t>
  </si>
  <si>
    <t>Корт №</t>
  </si>
  <si>
    <t>Начало</t>
  </si>
  <si>
    <t xml:space="preserve">Окончание </t>
  </si>
  <si>
    <t>Счет геймов</t>
  </si>
  <si>
    <t>Счет очков</t>
  </si>
  <si>
    <t>ИТОГО:</t>
  </si>
  <si>
    <t>Победитель команда</t>
  </si>
  <si>
    <t>со счетом</t>
  </si>
  <si>
    <t>Федерация бадминтона города Кемерово</t>
  </si>
  <si>
    <t>М.В. Баканов</t>
  </si>
  <si>
    <t>Список участников</t>
  </si>
  <si>
    <t>Команда</t>
  </si>
  <si>
    <t>Фамилия</t>
  </si>
  <si>
    <t>Имя</t>
  </si>
  <si>
    <t>Квалификация</t>
  </si>
  <si>
    <t xml:space="preserve">                      (вид спорта - Бадминтон)</t>
  </si>
  <si>
    <t>Место</t>
  </si>
  <si>
    <t>Очки</t>
  </si>
  <si>
    <t>КузГТУ</t>
  </si>
  <si>
    <t>ТЕХНИЧЕСКАЯ ЗАЯВКА НА ВСТРЕЧУ</t>
  </si>
  <si>
    <t>Команды</t>
  </si>
  <si>
    <t>Порядок матчей</t>
  </si>
  <si>
    <t>Категория</t>
  </si>
  <si>
    <t>мужская одиночная</t>
  </si>
  <si>
    <t>женская одиночная</t>
  </si>
  <si>
    <t>мужская парная</t>
  </si>
  <si>
    <t>женская парная</t>
  </si>
  <si>
    <t>смешанная парная</t>
  </si>
  <si>
    <t>Представитель команды</t>
  </si>
  <si>
    <t>(                             )</t>
  </si>
  <si>
    <t>Правильность заявки проверена</t>
  </si>
  <si>
    <t>С командой</t>
  </si>
  <si>
    <t>Фамилия игроков</t>
  </si>
  <si>
    <t>НФИ КемГУ</t>
  </si>
  <si>
    <t>Матчи</t>
  </si>
  <si>
    <t>ТАБЛИЦА</t>
  </si>
  <si>
    <t>(название турнира)</t>
  </si>
  <si>
    <t>Город</t>
  </si>
  <si>
    <t>Кемерово</t>
  </si>
  <si>
    <t xml:space="preserve"> </t>
  </si>
  <si>
    <t>3-е место</t>
  </si>
  <si>
    <t>Главный секретарь</t>
  </si>
  <si>
    <t>Сроки проведения</t>
  </si>
  <si>
    <t>5-е место</t>
  </si>
  <si>
    <t>Кемеровское отделение Общероссийской общественной организации</t>
  </si>
  <si>
    <t>"Российский студенческий спортивный союз"</t>
  </si>
  <si>
    <t xml:space="preserve">Главный секретарь </t>
  </si>
  <si>
    <t>III</t>
  </si>
  <si>
    <t>II</t>
  </si>
  <si>
    <t>Юлия</t>
  </si>
  <si>
    <t>КемГМУ</t>
  </si>
  <si>
    <t>1-е место</t>
  </si>
  <si>
    <t>Список судей</t>
  </si>
  <si>
    <t>Должность</t>
  </si>
  <si>
    <t>судья</t>
  </si>
  <si>
    <t>Баканов</t>
  </si>
  <si>
    <t>Максим</t>
  </si>
  <si>
    <t>Кобзева</t>
  </si>
  <si>
    <t>Ольга</t>
  </si>
  <si>
    <t>1, 2</t>
  </si>
  <si>
    <t>3, 4</t>
  </si>
  <si>
    <t>КемГУ</t>
  </si>
  <si>
    <t>КемГИК</t>
  </si>
  <si>
    <t>Егоров</t>
  </si>
  <si>
    <t>Дмитрий</t>
  </si>
  <si>
    <t>Кириллова</t>
  </si>
  <si>
    <t>Валерия</t>
  </si>
  <si>
    <t>Солдатова</t>
  </si>
  <si>
    <t>Елизавета</t>
  </si>
  <si>
    <t>Добрынина</t>
  </si>
  <si>
    <t>Ксения</t>
  </si>
  <si>
    <t>Алена</t>
  </si>
  <si>
    <t>Никита</t>
  </si>
  <si>
    <t>Фролова</t>
  </si>
  <si>
    <t>I</t>
  </si>
  <si>
    <t>б/р</t>
  </si>
  <si>
    <t>ДОПОЛНИТЕЛЬНОГО ЛИЧНОГО ТУРНИРА</t>
  </si>
  <si>
    <t>на 32 участника</t>
  </si>
  <si>
    <t xml:space="preserve">проводимого по усовершенствованной олимпийской системе </t>
  </si>
  <si>
    <t>7-е место</t>
  </si>
  <si>
    <t>9-е место</t>
  </si>
  <si>
    <t>11-е место</t>
  </si>
  <si>
    <t>13-е место</t>
  </si>
  <si>
    <t>15-е место</t>
  </si>
  <si>
    <t>MS</t>
  </si>
  <si>
    <t>ФГБОУ ВО "КемГУ"</t>
  </si>
  <si>
    <t>WS</t>
  </si>
  <si>
    <t>Гиесов</t>
  </si>
  <si>
    <t>Алишер</t>
  </si>
  <si>
    <t>Владимир</t>
  </si>
  <si>
    <t>Мякушко</t>
  </si>
  <si>
    <t>Худойкулов</t>
  </si>
  <si>
    <t>Шахзод</t>
  </si>
  <si>
    <t>Вертелецкая</t>
  </si>
  <si>
    <t>Виктория</t>
  </si>
  <si>
    <t>Мизахметов</t>
  </si>
  <si>
    <t>ХVIII Универсиада студентов вузов Кузбасса</t>
  </si>
  <si>
    <t>21-22 ноября 2019 г.</t>
  </si>
  <si>
    <t>21/11/2019</t>
  </si>
  <si>
    <t>КузГСХА</t>
  </si>
  <si>
    <t>Кодиров</t>
  </si>
  <si>
    <t>Шодруз</t>
  </si>
  <si>
    <t>Вахрушева</t>
  </si>
  <si>
    <t>Яна</t>
  </si>
  <si>
    <t>Ахмадова</t>
  </si>
  <si>
    <t>Нозимахон</t>
  </si>
  <si>
    <t>Дуничев</t>
  </si>
  <si>
    <t>Николай</t>
  </si>
  <si>
    <t>Алехин</t>
  </si>
  <si>
    <t>Александра</t>
  </si>
  <si>
    <t>Мураева</t>
  </si>
  <si>
    <t>Софья</t>
  </si>
  <si>
    <t>Ионов</t>
  </si>
  <si>
    <t>Матвей</t>
  </si>
  <si>
    <t>Козлов</t>
  </si>
  <si>
    <t>Егор</t>
  </si>
  <si>
    <t>Рябчевский</t>
  </si>
  <si>
    <t>Глеб</t>
  </si>
  <si>
    <t>Шарма</t>
  </si>
  <si>
    <t>Ваншадж</t>
  </si>
  <si>
    <t>Бхати Викрам</t>
  </si>
  <si>
    <t>Кумар Дханрад</t>
  </si>
  <si>
    <t>Стукова</t>
  </si>
  <si>
    <t>Арина</t>
  </si>
  <si>
    <t>Бхати</t>
  </si>
  <si>
    <t>2:0</t>
  </si>
  <si>
    <t>21:8</t>
  </si>
  <si>
    <t>21:5</t>
  </si>
  <si>
    <t>21:4</t>
  </si>
  <si>
    <t>Бхати-Шарма</t>
  </si>
  <si>
    <t>Алехин-Гиесов</t>
  </si>
  <si>
    <t>Стукова-Солдатова</t>
  </si>
  <si>
    <t>Добрынина-Шарма</t>
  </si>
  <si>
    <t>Мирзахметов-Сатилханов</t>
  </si>
  <si>
    <t>Кобзева-Кириллова</t>
  </si>
  <si>
    <t>Фролова-Егоров</t>
  </si>
  <si>
    <t>Ионов-Козлов</t>
  </si>
  <si>
    <t>--------------</t>
  </si>
  <si>
    <t>----------------</t>
  </si>
  <si>
    <t>21:0</t>
  </si>
  <si>
    <t>0:2</t>
  </si>
  <si>
    <t>5:21</t>
  </si>
  <si>
    <t>3:21</t>
  </si>
  <si>
    <t>5:0        2</t>
  </si>
  <si>
    <t>0:5      1</t>
  </si>
  <si>
    <t>Добрынина-Солдатова</t>
  </si>
  <si>
    <t>9:21</t>
  </si>
  <si>
    <t>10:21</t>
  </si>
  <si>
    <t>Кодиров-Худойкулов</t>
  </si>
  <si>
    <t>Ахмадова-Вертелецкая</t>
  </si>
  <si>
    <t>Вертелецкая-Худойкулов</t>
  </si>
  <si>
    <t>18:21</t>
  </si>
  <si>
    <t>Дуничев-Пышнограева</t>
  </si>
  <si>
    <t>Пышнограева</t>
  </si>
  <si>
    <t>Рябчевский-Бхати</t>
  </si>
  <si>
    <t>21:7</t>
  </si>
  <si>
    <t>Фролова Юлия</t>
  </si>
  <si>
    <t>Худойкулов Шахзод</t>
  </si>
  <si>
    <t>Мирзахметов Холя</t>
  </si>
  <si>
    <t>Кылбелбеу Бакдаулет</t>
  </si>
  <si>
    <t>Абдуллаев Ибрагим</t>
  </si>
  <si>
    <t>21:16</t>
  </si>
  <si>
    <t>21:18</t>
  </si>
  <si>
    <t>Дуничев Николай</t>
  </si>
  <si>
    <t>Алехин Владимир</t>
  </si>
  <si>
    <t>Тореханов Эльмурат</t>
  </si>
  <si>
    <t>3:2       2</t>
  </si>
  <si>
    <t>2:3      1</t>
  </si>
  <si>
    <t>Кылбелбеу</t>
  </si>
  <si>
    <t>Бакдаулет</t>
  </si>
  <si>
    <t>Баканова</t>
  </si>
  <si>
    <t>Куранцева</t>
  </si>
  <si>
    <t>Кадошникова</t>
  </si>
  <si>
    <t>Диана</t>
  </si>
  <si>
    <t>21:3</t>
  </si>
  <si>
    <t>21:11</t>
  </si>
  <si>
    <t>21:12</t>
  </si>
  <si>
    <t>Козлова</t>
  </si>
  <si>
    <t>Стукова-Шарма</t>
  </si>
  <si>
    <t>Вахрушева-Вертелецкая</t>
  </si>
  <si>
    <t>Ахмадова-Худойкулов</t>
  </si>
  <si>
    <t>Стукова-Добрынина</t>
  </si>
  <si>
    <t>Солдатова-Рябчевский</t>
  </si>
  <si>
    <t>Холя</t>
  </si>
  <si>
    <t>Сатилханов</t>
  </si>
  <si>
    <t>Шухрат</t>
  </si>
  <si>
    <t>Мураева-Пышнограева</t>
  </si>
  <si>
    <t>Сатилханов Шухрат</t>
  </si>
  <si>
    <t>21:6</t>
  </si>
  <si>
    <t>21:15</t>
  </si>
  <si>
    <t>21:9</t>
  </si>
  <si>
    <t>Ю.М. Баканова</t>
  </si>
  <si>
    <t>Абдуллаев</t>
  </si>
  <si>
    <t>Ибрагим</t>
  </si>
  <si>
    <t>Тореханов</t>
  </si>
  <si>
    <t>Эльмурат</t>
  </si>
  <si>
    <t>Гиесов Алишер</t>
  </si>
  <si>
    <t>0:5      0</t>
  </si>
  <si>
    <t>0-20</t>
  </si>
  <si>
    <t>Кобзева Ольга</t>
  </si>
  <si>
    <t>Кириллова Валерия</t>
  </si>
  <si>
    <t>Ахмадова Нозимахон</t>
  </si>
  <si>
    <t>21:2</t>
  </si>
  <si>
    <t>21:1</t>
  </si>
  <si>
    <t>21:10</t>
  </si>
  <si>
    <t>Вертелецкая Виктория</t>
  </si>
  <si>
    <t>Вахрушева Яна</t>
  </si>
  <si>
    <t>Молдабек Олжас</t>
  </si>
  <si>
    <t>22:20</t>
  </si>
  <si>
    <t>21:17</t>
  </si>
  <si>
    <t>21:13</t>
  </si>
  <si>
    <t>21:14</t>
  </si>
  <si>
    <t>21:19</t>
  </si>
  <si>
    <t>Пышнограева Александра</t>
  </si>
  <si>
    <t>Мураева София</t>
  </si>
  <si>
    <t>Вахрушева-Мякушко</t>
  </si>
  <si>
    <t>Мякушко Никита</t>
  </si>
  <si>
    <t>8-12</t>
  </si>
  <si>
    <t>7-13</t>
  </si>
  <si>
    <t>Мирзахметов Сунат</t>
  </si>
  <si>
    <t>13:21</t>
  </si>
  <si>
    <t>2:1</t>
  </si>
  <si>
    <t>19:21</t>
  </si>
  <si>
    <t>16:21</t>
  </si>
  <si>
    <t>Шаден Нурислам</t>
  </si>
  <si>
    <t>Х</t>
  </si>
  <si>
    <t>4:1       2</t>
  </si>
  <si>
    <t>1:4      1</t>
  </si>
  <si>
    <t>19-1</t>
  </si>
  <si>
    <t>16-4</t>
  </si>
  <si>
    <t>1:2</t>
  </si>
  <si>
    <t>15:21</t>
  </si>
  <si>
    <t>Егоров Дмитрий</t>
  </si>
  <si>
    <t>21:6; 21:1</t>
  </si>
  <si>
    <t>21:4; 21:6</t>
  </si>
  <si>
    <t>21:19; 21:13</t>
  </si>
  <si>
    <t>21:7; 21:8</t>
  </si>
  <si>
    <t>21:1; 21:1</t>
  </si>
  <si>
    <t>8:21; 21:12; 21:18</t>
  </si>
  <si>
    <t>21:4; 21:5</t>
  </si>
  <si>
    <t>22:20; 21:13</t>
  </si>
  <si>
    <t>24:22; 16:21; 21:12</t>
  </si>
  <si>
    <t>21:10; 21:18</t>
  </si>
  <si>
    <t>21:11; 21:16</t>
  </si>
  <si>
    <t>21:17; 21:19</t>
  </si>
  <si>
    <t>21:8; 21:9</t>
  </si>
  <si>
    <t>21:12; 21:13</t>
  </si>
  <si>
    <t>24:22; 22:20</t>
  </si>
  <si>
    <t>15:21; 21:9; 21:15</t>
  </si>
  <si>
    <t>21:6; 21:6</t>
  </si>
  <si>
    <t>21:16; 21:19</t>
  </si>
  <si>
    <t>21:15; 21:13</t>
  </si>
  <si>
    <t>21:16; 21:15</t>
  </si>
  <si>
    <t>19:21; 21:19; 21:19</t>
  </si>
  <si>
    <t>21:17; 21:14</t>
  </si>
  <si>
    <t>21:14; 21:19</t>
  </si>
  <si>
    <t>21:16; 21:10</t>
  </si>
  <si>
    <t>21:14; 21:6</t>
  </si>
  <si>
    <t>21:8; 21:10</t>
  </si>
  <si>
    <t>12:21; 21:11; 21:13</t>
  </si>
  <si>
    <t>21:15; 21:19</t>
  </si>
  <si>
    <t>21:12; 21:19</t>
  </si>
  <si>
    <t>21:16; 21:12</t>
  </si>
  <si>
    <t>21:9; 21:0</t>
  </si>
  <si>
    <t>21:15; 11:21; 21:11</t>
  </si>
  <si>
    <t>Шаден</t>
  </si>
  <si>
    <t>Нурислам</t>
  </si>
  <si>
    <t>Молдабек</t>
  </si>
  <si>
    <t>Олжас</t>
  </si>
  <si>
    <t>Сунат</t>
  </si>
  <si>
    <t>21:13; 21:16</t>
  </si>
  <si>
    <t>21:17; 21:15</t>
  </si>
  <si>
    <t>21:13; 21:13</t>
  </si>
</sst>
</file>

<file path=xl/styles.xml><?xml version="1.0" encoding="utf-8"?>
<styleSheet xmlns="http://schemas.openxmlformats.org/spreadsheetml/2006/main">
  <numFmts count="1">
    <numFmt numFmtId="164" formatCode="h:mm;@"/>
  </numFmts>
  <fonts count="53"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8"/>
      <color indexed="8"/>
      <name val="Tahoma"/>
      <family val="2"/>
      <charset val="1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charset val="204"/>
    </font>
    <font>
      <b/>
      <sz val="10"/>
      <name val="Arial Cyr"/>
      <family val="2"/>
      <charset val="204"/>
    </font>
    <font>
      <sz val="8"/>
      <name val="Arial Cyr"/>
      <charset val="204"/>
    </font>
    <font>
      <i/>
      <sz val="8"/>
      <name val="Arial Cyr"/>
      <charset val="204"/>
    </font>
    <font>
      <b/>
      <sz val="12"/>
      <name val="Arial"/>
      <family val="2"/>
    </font>
    <font>
      <b/>
      <sz val="8"/>
      <name val="Arial"/>
      <family val="2"/>
    </font>
    <font>
      <b/>
      <sz val="8"/>
      <name val="Arial Cyr"/>
      <family val="2"/>
      <charset val="204"/>
    </font>
    <font>
      <b/>
      <sz val="8"/>
      <name val="Arial Cyr"/>
      <charset val="204"/>
    </font>
    <font>
      <sz val="8"/>
      <name val="Arial Cyr"/>
      <family val="2"/>
      <charset val="204"/>
    </font>
    <font>
      <sz val="8"/>
      <name val="Calibri"/>
      <family val="2"/>
      <charset val="204"/>
    </font>
    <font>
      <b/>
      <sz val="8"/>
      <color indexed="8"/>
      <name val="Tahoma"/>
      <family val="2"/>
      <charset val="204"/>
    </font>
    <font>
      <sz val="8"/>
      <color indexed="8"/>
      <name val="Tahoma"/>
      <family val="2"/>
      <charset val="204"/>
    </font>
    <font>
      <b/>
      <sz val="16"/>
      <color indexed="8"/>
      <name val="Tahoma"/>
      <family val="2"/>
      <charset val="1"/>
    </font>
    <font>
      <sz val="10"/>
      <color indexed="8"/>
      <name val="Tahoma"/>
      <family val="2"/>
      <charset val="1"/>
    </font>
    <font>
      <b/>
      <sz val="12"/>
      <color indexed="8"/>
      <name val="Tahoma"/>
      <family val="2"/>
      <charset val="204"/>
    </font>
    <font>
      <sz val="12"/>
      <color indexed="8"/>
      <name val="Calibri"/>
      <family val="2"/>
      <charset val="204"/>
    </font>
    <font>
      <sz val="12"/>
      <color indexed="8"/>
      <name val="Tahoma"/>
      <family val="2"/>
      <charset val="204"/>
    </font>
    <font>
      <sz val="10"/>
      <color indexed="8"/>
      <name val="Tahoma"/>
      <family val="2"/>
      <charset val="204"/>
    </font>
    <font>
      <b/>
      <sz val="12"/>
      <name val="Arial Cyr"/>
      <charset val="204"/>
    </font>
    <font>
      <sz val="14"/>
      <color indexed="8"/>
      <name val="Tahoma"/>
      <family val="2"/>
      <charset val="1"/>
    </font>
    <font>
      <sz val="20"/>
      <color indexed="8"/>
      <name val="Calibri"/>
      <family val="2"/>
      <charset val="204"/>
    </font>
    <font>
      <sz val="14"/>
      <name val="Tahoma"/>
      <family val="2"/>
      <charset val="1"/>
    </font>
    <font>
      <sz val="8"/>
      <name val="Tahoma"/>
      <family val="2"/>
      <charset val="204"/>
    </font>
    <font>
      <strike/>
      <sz val="10"/>
      <name val="Arial Cyr"/>
      <charset val="204"/>
    </font>
    <font>
      <sz val="10"/>
      <name val="Arial Cyr"/>
      <family val="2"/>
      <charset val="204"/>
    </font>
    <font>
      <b/>
      <sz val="10"/>
      <name val="Arial Cyr"/>
      <charset val="204"/>
    </font>
    <font>
      <b/>
      <sz val="12"/>
      <color indexed="8"/>
      <name val="Tahoma"/>
      <family val="2"/>
      <charset val="1"/>
    </font>
    <font>
      <sz val="14"/>
      <name val="Tahoma"/>
      <family val="2"/>
      <charset val="204"/>
    </font>
    <font>
      <sz val="12"/>
      <color theme="1"/>
      <name val="Tahoma"/>
      <family val="2"/>
      <charset val="204"/>
    </font>
    <font>
      <b/>
      <sz val="9"/>
      <name val="Arial Cyr"/>
      <family val="2"/>
      <charset val="204"/>
    </font>
    <font>
      <sz val="12"/>
      <name val="Times New Roman Cyr"/>
      <family val="1"/>
      <charset val="204"/>
    </font>
    <font>
      <sz val="8"/>
      <name val="Times New Roman Cyr"/>
      <family val="1"/>
      <charset val="204"/>
    </font>
    <font>
      <sz val="12"/>
      <name val="Tahoma"/>
      <family val="2"/>
      <charset val="204"/>
    </font>
    <font>
      <sz val="11"/>
      <name val="Calibri"/>
      <family val="2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</fills>
  <borders count="4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7" borderId="1" applyNumberFormat="0" applyAlignment="0" applyProtection="0"/>
    <xf numFmtId="0" fontId="4" fillId="20" borderId="2" applyNumberFormat="0" applyAlignment="0" applyProtection="0"/>
    <xf numFmtId="0" fontId="5" fillId="20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21" borderId="7" applyNumberFormat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3" fillId="0" borderId="0"/>
    <xf numFmtId="0" fontId="19" fillId="0" borderId="0"/>
    <xf numFmtId="0" fontId="19" fillId="0" borderId="0"/>
    <xf numFmtId="0" fontId="14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4" borderId="0" applyNumberFormat="0" applyBorder="0" applyAlignment="0" applyProtection="0"/>
  </cellStyleXfs>
  <cellXfs count="291">
    <xf numFmtId="0" fontId="0" fillId="0" borderId="0" xfId="0"/>
    <xf numFmtId="0" fontId="21" fillId="0" borderId="10" xfId="38" applyFont="1" applyBorder="1"/>
    <xf numFmtId="0" fontId="21" fillId="0" borderId="11" xfId="38" applyFont="1" applyBorder="1"/>
    <xf numFmtId="0" fontId="21" fillId="0" borderId="12" xfId="38" applyFont="1" applyBorder="1"/>
    <xf numFmtId="0" fontId="19" fillId="0" borderId="0" xfId="38"/>
    <xf numFmtId="0" fontId="21" fillId="0" borderId="13" xfId="38" applyFont="1" applyBorder="1"/>
    <xf numFmtId="0" fontId="21" fillId="0" borderId="14" xfId="38" applyFont="1" applyBorder="1"/>
    <xf numFmtId="49" fontId="24" fillId="0" borderId="0" xfId="38" applyNumberFormat="1" applyFont="1" applyFill="1" applyBorder="1" applyAlignment="1">
      <alignment horizontal="center" vertical="center" wrapText="1"/>
    </xf>
    <xf numFmtId="0" fontId="21" fillId="0" borderId="0" xfId="38" applyFont="1" applyFill="1" applyBorder="1"/>
    <xf numFmtId="0" fontId="22" fillId="0" borderId="0" xfId="38" applyFont="1" applyFill="1" applyBorder="1" applyAlignment="1">
      <alignment horizontal="center"/>
    </xf>
    <xf numFmtId="0" fontId="22" fillId="0" borderId="15" xfId="38" applyFont="1" applyFill="1" applyBorder="1" applyAlignment="1"/>
    <xf numFmtId="49" fontId="26" fillId="0" borderId="0" xfId="38" applyNumberFormat="1" applyFont="1" applyFill="1" applyBorder="1" applyAlignment="1">
      <alignment horizontal="left"/>
    </xf>
    <xf numFmtId="0" fontId="22" fillId="0" borderId="13" xfId="38" applyFont="1" applyBorder="1"/>
    <xf numFmtId="0" fontId="22" fillId="0" borderId="0" xfId="38" applyFont="1" applyFill="1" applyBorder="1" applyAlignment="1"/>
    <xf numFmtId="0" fontId="22" fillId="0" borderId="0" xfId="38" applyFont="1" applyFill="1" applyBorder="1"/>
    <xf numFmtId="0" fontId="26" fillId="0" borderId="0" xfId="38" applyFont="1" applyFill="1" applyBorder="1" applyAlignment="1">
      <alignment horizontal="left"/>
    </xf>
    <xf numFmtId="0" fontId="22" fillId="0" borderId="0" xfId="38" applyFont="1" applyFill="1" applyBorder="1" applyAlignment="1">
      <alignment horizontal="right"/>
    </xf>
    <xf numFmtId="49" fontId="26" fillId="0" borderId="0" xfId="38" applyNumberFormat="1" applyFont="1" applyFill="1" applyBorder="1"/>
    <xf numFmtId="0" fontId="26" fillId="0" borderId="0" xfId="38" applyFont="1" applyFill="1" applyBorder="1" applyAlignment="1">
      <alignment horizontal="center"/>
    </xf>
    <xf numFmtId="49" fontId="26" fillId="0" borderId="0" xfId="38" applyNumberFormat="1" applyFont="1" applyFill="1" applyBorder="1" applyAlignment="1">
      <alignment horizontal="center"/>
    </xf>
    <xf numFmtId="0" fontId="25" fillId="0" borderId="0" xfId="38" applyFont="1" applyFill="1" applyBorder="1"/>
    <xf numFmtId="0" fontId="21" fillId="0" borderId="16" xfId="38" applyFont="1" applyBorder="1"/>
    <xf numFmtId="0" fontId="27" fillId="0" borderId="17" xfId="38" applyFont="1" applyFill="1" applyBorder="1"/>
    <xf numFmtId="0" fontId="21" fillId="0" borderId="18" xfId="38" applyFont="1" applyBorder="1"/>
    <xf numFmtId="49" fontId="25" fillId="0" borderId="0" xfId="38" applyNumberFormat="1" applyFont="1" applyFill="1" applyBorder="1"/>
    <xf numFmtId="0" fontId="21" fillId="0" borderId="0" xfId="38" applyFont="1" applyFill="1" applyBorder="1" applyAlignment="1">
      <alignment horizontal="left"/>
    </xf>
    <xf numFmtId="49" fontId="26" fillId="0" borderId="19" xfId="38" applyNumberFormat="1" applyFont="1" applyFill="1" applyBorder="1" applyAlignment="1">
      <alignment horizontal="center"/>
    </xf>
    <xf numFmtId="49" fontId="21" fillId="0" borderId="19" xfId="38" applyNumberFormat="1" applyFont="1" applyFill="1" applyBorder="1" applyAlignment="1">
      <alignment horizontal="center" vertical="center" shrinkToFit="1"/>
    </xf>
    <xf numFmtId="0" fontId="21" fillId="0" borderId="0" xfId="38" applyFont="1" applyBorder="1"/>
    <xf numFmtId="0" fontId="21" fillId="0" borderId="17" xfId="38" applyFont="1" applyBorder="1"/>
    <xf numFmtId="0" fontId="22" fillId="0" borderId="19" xfId="38" applyFont="1" applyFill="1" applyBorder="1" applyAlignment="1">
      <alignment horizontal="center"/>
    </xf>
    <xf numFmtId="49" fontId="22" fillId="0" borderId="19" xfId="38" applyNumberFormat="1" applyFont="1" applyFill="1" applyBorder="1" applyAlignment="1">
      <alignment horizontal="center"/>
    </xf>
    <xf numFmtId="49" fontId="29" fillId="0" borderId="0" xfId="36" applyNumberFormat="1" applyFont="1" applyAlignment="1">
      <alignment horizontal="right"/>
    </xf>
    <xf numFmtId="0" fontId="30" fillId="0" borderId="0" xfId="36" applyFont="1"/>
    <xf numFmtId="0" fontId="29" fillId="0" borderId="0" xfId="36" applyFont="1"/>
    <xf numFmtId="49" fontId="13" fillId="0" borderId="0" xfId="36" applyNumberFormat="1" applyAlignment="1">
      <alignment horizontal="right"/>
    </xf>
    <xf numFmtId="0" fontId="31" fillId="0" borderId="0" xfId="36" applyFont="1"/>
    <xf numFmtId="0" fontId="13" fillId="0" borderId="0" xfId="36"/>
    <xf numFmtId="0" fontId="32" fillId="0" borderId="0" xfId="36" applyFont="1"/>
    <xf numFmtId="49" fontId="29" fillId="0" borderId="0" xfId="36" applyNumberFormat="1" applyFont="1" applyAlignment="1">
      <alignment horizontal="center"/>
    </xf>
    <xf numFmtId="0" fontId="34" fillId="0" borderId="0" xfId="0" applyFont="1"/>
    <xf numFmtId="0" fontId="33" fillId="0" borderId="0" xfId="0" applyFont="1" applyFill="1"/>
    <xf numFmtId="0" fontId="33" fillId="0" borderId="0" xfId="0" applyFont="1" applyFill="1" applyAlignment="1">
      <alignment horizontal="left"/>
    </xf>
    <xf numFmtId="0" fontId="36" fillId="0" borderId="0" xfId="36" applyFont="1"/>
    <xf numFmtId="1" fontId="26" fillId="0" borderId="19" xfId="38" applyNumberFormat="1" applyFont="1" applyFill="1" applyBorder="1" applyAlignment="1">
      <alignment horizontal="center"/>
    </xf>
    <xf numFmtId="1" fontId="22" fillId="0" borderId="0" xfId="38" applyNumberFormat="1" applyFont="1" applyFill="1" applyBorder="1" applyAlignment="1">
      <alignment horizontal="center"/>
    </xf>
    <xf numFmtId="0" fontId="33" fillId="0" borderId="21" xfId="36" applyFont="1" applyBorder="1" applyAlignment="1">
      <alignment horizontal="center" vertical="center"/>
    </xf>
    <xf numFmtId="0" fontId="21" fillId="0" borderId="10" xfId="38" applyFont="1" applyBorder="1" applyAlignment="1">
      <alignment horizontal="center"/>
    </xf>
    <xf numFmtId="0" fontId="35" fillId="0" borderId="19" xfId="36" applyFont="1" applyBorder="1" applyAlignment="1">
      <alignment horizontal="left"/>
    </xf>
    <xf numFmtId="0" fontId="33" fillId="0" borderId="22" xfId="36" applyFont="1" applyBorder="1" applyAlignment="1">
      <alignment horizontal="center" vertical="center"/>
    </xf>
    <xf numFmtId="0" fontId="33" fillId="0" borderId="23" xfId="36" applyFont="1" applyBorder="1" applyAlignment="1">
      <alignment horizontal="center" vertical="center"/>
    </xf>
    <xf numFmtId="0" fontId="35" fillId="0" borderId="24" xfId="36" applyFont="1" applyBorder="1" applyAlignment="1">
      <alignment horizontal="left"/>
    </xf>
    <xf numFmtId="0" fontId="35" fillId="0" borderId="25" xfId="36" applyFont="1" applyBorder="1" applyAlignment="1">
      <alignment horizontal="left"/>
    </xf>
    <xf numFmtId="0" fontId="35" fillId="0" borderId="26" xfId="36" applyFont="1" applyBorder="1" applyAlignment="1">
      <alignment horizontal="center"/>
    </xf>
    <xf numFmtId="0" fontId="35" fillId="0" borderId="27" xfId="36" applyFont="1" applyBorder="1" applyAlignment="1">
      <alignment horizontal="right"/>
    </xf>
    <xf numFmtId="0" fontId="35" fillId="0" borderId="28" xfId="36" applyFont="1" applyBorder="1" applyAlignment="1">
      <alignment horizontal="left"/>
    </xf>
    <xf numFmtId="0" fontId="35" fillId="0" borderId="29" xfId="36" applyFont="1" applyBorder="1" applyAlignment="1">
      <alignment horizontal="center"/>
    </xf>
    <xf numFmtId="0" fontId="41" fillId="0" borderId="0" xfId="38" applyFont="1" applyFill="1" applyBorder="1" applyAlignment="1">
      <alignment horizontal="center"/>
    </xf>
    <xf numFmtId="0" fontId="41" fillId="0" borderId="0" xfId="38" applyFont="1" applyFill="1" applyBorder="1"/>
    <xf numFmtId="0" fontId="41" fillId="0" borderId="0" xfId="38" applyFont="1" applyFill="1" applyBorder="1" applyAlignment="1"/>
    <xf numFmtId="0" fontId="30" fillId="0" borderId="0" xfId="36" applyFont="1" applyAlignment="1">
      <alignment horizontal="left"/>
    </xf>
    <xf numFmtId="0" fontId="22" fillId="0" borderId="13" xfId="38" applyFont="1" applyFill="1" applyBorder="1" applyAlignment="1"/>
    <xf numFmtId="49" fontId="21" fillId="0" borderId="0" xfId="38" applyNumberFormat="1" applyFont="1" applyFill="1" applyBorder="1" applyAlignment="1">
      <alignment horizontal="center" vertical="center" shrinkToFit="1"/>
    </xf>
    <xf numFmtId="49" fontId="21" fillId="0" borderId="0" xfId="38" applyNumberFormat="1" applyFont="1" applyFill="1" applyBorder="1" applyAlignment="1">
      <alignment horizontal="center" vertical="center" wrapText="1" shrinkToFit="1"/>
    </xf>
    <xf numFmtId="1" fontId="21" fillId="0" borderId="0" xfId="38" applyNumberFormat="1" applyFont="1" applyFill="1" applyBorder="1" applyAlignment="1">
      <alignment horizontal="center" vertical="center" shrinkToFit="1"/>
    </xf>
    <xf numFmtId="0" fontId="25" fillId="0" borderId="17" xfId="38" applyFont="1" applyFill="1" applyBorder="1" applyAlignment="1"/>
    <xf numFmtId="0" fontId="35" fillId="0" borderId="30" xfId="36" applyFont="1" applyBorder="1" applyAlignment="1">
      <alignment horizontal="center"/>
    </xf>
    <xf numFmtId="0" fontId="25" fillId="0" borderId="17" xfId="38" applyFont="1" applyFill="1" applyBorder="1" applyAlignment="1">
      <alignment horizontal="center"/>
    </xf>
    <xf numFmtId="0" fontId="42" fillId="0" borderId="0" xfId="38" applyFont="1"/>
    <xf numFmtId="0" fontId="21" fillId="0" borderId="18" xfId="38" applyFont="1" applyBorder="1" applyAlignment="1"/>
    <xf numFmtId="0" fontId="21" fillId="0" borderId="17" xfId="38" applyFont="1" applyBorder="1" applyAlignment="1"/>
    <xf numFmtId="0" fontId="21" fillId="0" borderId="16" xfId="38" applyFont="1" applyBorder="1" applyAlignment="1"/>
    <xf numFmtId="0" fontId="35" fillId="0" borderId="19" xfId="0" applyFont="1" applyBorder="1"/>
    <xf numFmtId="164" fontId="22" fillId="0" borderId="19" xfId="38" applyNumberFormat="1" applyFont="1" applyFill="1" applyBorder="1" applyAlignment="1">
      <alignment horizontal="center"/>
    </xf>
    <xf numFmtId="49" fontId="0" fillId="0" borderId="0" xfId="0" applyNumberFormat="1" applyBorder="1" applyAlignment="1">
      <alignment horizontal="center" vertical="center"/>
    </xf>
    <xf numFmtId="0" fontId="0" fillId="0" borderId="0" xfId="0" applyAlignment="1">
      <alignment horizontal="center"/>
    </xf>
    <xf numFmtId="49" fontId="40" fillId="24" borderId="19" xfId="36" applyNumberFormat="1" applyFont="1" applyFill="1" applyBorder="1" applyAlignment="1">
      <alignment horizontal="center" vertical="center" wrapText="1"/>
    </xf>
    <xf numFmtId="0" fontId="43" fillId="0" borderId="0" xfId="37" applyFont="1" applyAlignment="1">
      <alignment vertical="center"/>
    </xf>
    <xf numFmtId="0" fontId="43" fillId="0" borderId="0" xfId="37" applyFont="1" applyAlignment="1">
      <alignment vertical="center" wrapText="1"/>
    </xf>
    <xf numFmtId="0" fontId="43" fillId="0" borderId="0" xfId="37" applyFont="1" applyBorder="1" applyAlignment="1">
      <alignment vertical="center" wrapText="1"/>
    </xf>
    <xf numFmtId="0" fontId="25" fillId="0" borderId="0" xfId="37" applyFont="1" applyAlignment="1">
      <alignment horizontal="center" vertical="center"/>
    </xf>
    <xf numFmtId="0" fontId="44" fillId="0" borderId="0" xfId="37" applyFont="1" applyBorder="1" applyAlignment="1">
      <alignment horizontal="left" vertical="center"/>
    </xf>
    <xf numFmtId="49" fontId="40" fillId="0" borderId="19" xfId="36" applyNumberFormat="1" applyFont="1" applyBorder="1" applyAlignment="1">
      <alignment horizontal="center" vertical="center" wrapText="1"/>
    </xf>
    <xf numFmtId="0" fontId="26" fillId="0" borderId="17" xfId="38" applyFont="1" applyFill="1" applyBorder="1" applyAlignment="1"/>
    <xf numFmtId="49" fontId="23" fillId="0" borderId="0" xfId="38" applyNumberFormat="1" applyFont="1" applyFill="1" applyBorder="1" applyAlignment="1">
      <alignment vertical="center" wrapText="1"/>
    </xf>
    <xf numFmtId="0" fontId="45" fillId="0" borderId="0" xfId="36" applyFont="1"/>
    <xf numFmtId="0" fontId="35" fillId="0" borderId="20" xfId="0" applyFont="1" applyBorder="1"/>
    <xf numFmtId="0" fontId="35" fillId="0" borderId="0" xfId="36" applyFont="1" applyBorder="1" applyAlignment="1">
      <alignment horizontal="left"/>
    </xf>
    <xf numFmtId="0" fontId="35" fillId="0" borderId="0" xfId="36" applyFont="1" applyBorder="1" applyAlignment="1">
      <alignment horizontal="center"/>
    </xf>
    <xf numFmtId="0" fontId="35" fillId="0" borderId="42" xfId="36" applyFont="1" applyBorder="1" applyAlignment="1">
      <alignment horizontal="left"/>
    </xf>
    <xf numFmtId="0" fontId="35" fillId="0" borderId="27" xfId="36" applyFont="1" applyBorder="1" applyAlignment="1">
      <alignment horizontal="left"/>
    </xf>
    <xf numFmtId="0" fontId="47" fillId="0" borderId="20" xfId="36" applyFont="1" applyBorder="1" applyAlignment="1">
      <alignment horizontal="left"/>
    </xf>
    <xf numFmtId="0" fontId="47" fillId="0" borderId="19" xfId="0" applyFont="1" applyBorder="1"/>
    <xf numFmtId="0" fontId="47" fillId="0" borderId="26" xfId="36" applyFont="1" applyBorder="1" applyAlignment="1">
      <alignment horizontal="center"/>
    </xf>
    <xf numFmtId="0" fontId="47" fillId="0" borderId="30" xfId="36" applyFont="1" applyBorder="1" applyAlignment="1">
      <alignment horizontal="center"/>
    </xf>
    <xf numFmtId="0" fontId="47" fillId="0" borderId="40" xfId="36" applyFont="1" applyBorder="1" applyAlignment="1">
      <alignment horizontal="left"/>
    </xf>
    <xf numFmtId="0" fontId="47" fillId="0" borderId="34" xfId="36" applyFont="1" applyBorder="1" applyAlignment="1">
      <alignment horizontal="center"/>
    </xf>
    <xf numFmtId="0" fontId="47" fillId="0" borderId="32" xfId="36" applyFont="1" applyBorder="1" applyAlignment="1">
      <alignment horizontal="center"/>
    </xf>
    <xf numFmtId="0" fontId="47" fillId="0" borderId="28" xfId="0" applyFont="1" applyBorder="1"/>
    <xf numFmtId="0" fontId="47" fillId="0" borderId="33" xfId="36" applyFont="1" applyBorder="1" applyAlignment="1">
      <alignment horizontal="center"/>
    </xf>
    <xf numFmtId="0" fontId="47" fillId="0" borderId="26" xfId="0" applyFont="1" applyBorder="1" applyAlignment="1">
      <alignment horizontal="center"/>
    </xf>
    <xf numFmtId="0" fontId="47" fillId="0" borderId="30" xfId="0" applyFont="1" applyBorder="1" applyAlignment="1">
      <alignment horizontal="center"/>
    </xf>
    <xf numFmtId="0" fontId="38" fillId="0" borderId="19" xfId="36" applyFont="1" applyBorder="1" applyAlignment="1">
      <alignment horizontal="center" vertical="center"/>
    </xf>
    <xf numFmtId="0" fontId="38" fillId="0" borderId="0" xfId="36" applyFont="1" applyBorder="1" applyAlignment="1">
      <alignment horizontal="center" vertical="center"/>
    </xf>
    <xf numFmtId="49" fontId="40" fillId="0" borderId="0" xfId="36" applyNumberFormat="1" applyFont="1" applyBorder="1" applyAlignment="1">
      <alignment horizontal="center" vertical="center" wrapText="1"/>
    </xf>
    <xf numFmtId="49" fontId="46" fillId="0" borderId="0" xfId="36" applyNumberFormat="1" applyFont="1" applyBorder="1" applyAlignment="1">
      <alignment horizontal="center" vertical="center"/>
    </xf>
    <xf numFmtId="0" fontId="39" fillId="0" borderId="0" xfId="0" applyFont="1" applyBorder="1" applyAlignment="1">
      <alignment horizontal="center" vertical="center"/>
    </xf>
    <xf numFmtId="49" fontId="46" fillId="0" borderId="19" xfId="36" applyNumberFormat="1" applyFont="1" applyBorder="1" applyAlignment="1">
      <alignment horizontal="center" vertical="center"/>
    </xf>
    <xf numFmtId="0" fontId="39" fillId="0" borderId="19" xfId="0" applyFont="1" applyBorder="1" applyAlignment="1">
      <alignment horizontal="center" vertical="center"/>
    </xf>
    <xf numFmtId="0" fontId="33" fillId="0" borderId="19" xfId="36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9" fillId="0" borderId="0" xfId="37" applyFont="1" applyBorder="1" applyAlignment="1">
      <alignment horizontal="center" vertical="center"/>
    </xf>
    <xf numFmtId="0" fontId="35" fillId="0" borderId="41" xfId="36" applyFont="1" applyBorder="1" applyAlignment="1">
      <alignment horizontal="left"/>
    </xf>
    <xf numFmtId="0" fontId="35" fillId="0" borderId="32" xfId="36" applyFont="1" applyBorder="1" applyAlignment="1">
      <alignment horizontal="center"/>
    </xf>
    <xf numFmtId="0" fontId="47" fillId="0" borderId="41" xfId="0" applyFont="1" applyBorder="1"/>
    <xf numFmtId="0" fontId="35" fillId="0" borderId="11" xfId="0" applyFont="1" applyBorder="1"/>
    <xf numFmtId="0" fontId="34" fillId="0" borderId="36" xfId="0" applyFont="1" applyBorder="1"/>
    <xf numFmtId="0" fontId="0" fillId="0" borderId="36" xfId="0" applyBorder="1"/>
    <xf numFmtId="0" fontId="47" fillId="0" borderId="40" xfId="0" applyFont="1" applyBorder="1"/>
    <xf numFmtId="0" fontId="22" fillId="0" borderId="0" xfId="38" applyFont="1" applyFill="1" applyBorder="1" applyAlignment="1">
      <alignment horizontal="right"/>
    </xf>
    <xf numFmtId="0" fontId="22" fillId="0" borderId="0" xfId="38" applyFont="1" applyFill="1" applyBorder="1" applyAlignment="1">
      <alignment horizontal="center"/>
    </xf>
    <xf numFmtId="49" fontId="21" fillId="0" borderId="19" xfId="38" applyNumberFormat="1" applyFont="1" applyFill="1" applyBorder="1" applyAlignment="1">
      <alignment horizontal="center" vertical="center" shrinkToFit="1"/>
    </xf>
    <xf numFmtId="49" fontId="24" fillId="0" borderId="0" xfId="38" applyNumberFormat="1" applyFont="1" applyFill="1" applyBorder="1" applyAlignment="1">
      <alignment horizontal="center" vertical="center" wrapText="1"/>
    </xf>
    <xf numFmtId="0" fontId="19" fillId="0" borderId="0" xfId="38" applyBorder="1"/>
    <xf numFmtId="0" fontId="22" fillId="0" borderId="0" xfId="38" applyFont="1" applyFill="1" applyBorder="1" applyAlignment="1">
      <alignment horizontal="center"/>
    </xf>
    <xf numFmtId="49" fontId="24" fillId="0" borderId="0" xfId="38" applyNumberFormat="1" applyFont="1" applyFill="1" applyBorder="1" applyAlignment="1">
      <alignment horizontal="center" vertical="center" wrapText="1"/>
    </xf>
    <xf numFmtId="49" fontId="21" fillId="0" borderId="19" xfId="38" applyNumberFormat="1" applyFont="1" applyFill="1" applyBorder="1" applyAlignment="1">
      <alignment horizontal="center" vertical="center" shrinkToFit="1"/>
    </xf>
    <xf numFmtId="0" fontId="22" fillId="0" borderId="0" xfId="38" applyFont="1" applyFill="1" applyBorder="1" applyAlignment="1">
      <alignment horizontal="right"/>
    </xf>
    <xf numFmtId="0" fontId="26" fillId="0" borderId="0" xfId="38" applyFont="1" applyFill="1" applyBorder="1" applyAlignment="1">
      <alignment horizontal="center"/>
    </xf>
    <xf numFmtId="49" fontId="21" fillId="0" borderId="19" xfId="38" applyNumberFormat="1" applyFont="1" applyFill="1" applyBorder="1" applyAlignment="1">
      <alignment horizontal="center" vertical="center" shrinkToFit="1"/>
    </xf>
    <xf numFmtId="0" fontId="19" fillId="0" borderId="38" xfId="37" applyFont="1" applyBorder="1" applyAlignment="1">
      <alignment horizontal="center" vertical="center"/>
    </xf>
    <xf numFmtId="0" fontId="43" fillId="0" borderId="36" xfId="37" applyFont="1" applyBorder="1" applyAlignment="1">
      <alignment horizontal="center" vertical="center"/>
    </xf>
    <xf numFmtId="0" fontId="38" fillId="0" borderId="45" xfId="36" applyFont="1" applyFill="1" applyBorder="1" applyAlignment="1">
      <alignment horizontal="center" vertical="center"/>
    </xf>
    <xf numFmtId="0" fontId="21" fillId="0" borderId="0" xfId="37" applyFont="1" applyAlignment="1">
      <alignment horizontal="center" vertical="center" wrapText="1"/>
    </xf>
    <xf numFmtId="0" fontId="27" fillId="0" borderId="0" xfId="37" applyFont="1" applyAlignment="1">
      <alignment horizontal="center" vertical="center" wrapText="1"/>
    </xf>
    <xf numFmtId="0" fontId="27" fillId="0" borderId="0" xfId="37" applyFont="1" applyBorder="1" applyAlignment="1">
      <alignment horizontal="center" vertical="center" wrapText="1"/>
    </xf>
    <xf numFmtId="0" fontId="27" fillId="0" borderId="0" xfId="37" applyFont="1" applyAlignment="1">
      <alignment horizontal="center" vertical="center"/>
    </xf>
    <xf numFmtId="0" fontId="49" fillId="0" borderId="0" xfId="37" applyFont="1" applyAlignment="1">
      <alignment horizontal="center" vertical="center" wrapText="1"/>
    </xf>
    <xf numFmtId="0" fontId="49" fillId="0" borderId="0" xfId="37" applyFont="1" applyAlignment="1">
      <alignment horizontal="left" vertical="center"/>
    </xf>
    <xf numFmtId="0" fontId="50" fillId="0" borderId="0" xfId="37" applyFont="1" applyAlignment="1">
      <alignment horizontal="center" vertical="center"/>
    </xf>
    <xf numFmtId="0" fontId="50" fillId="0" borderId="0" xfId="37" applyFont="1" applyAlignment="1">
      <alignment horizontal="center" vertical="center" wrapText="1"/>
    </xf>
    <xf numFmtId="0" fontId="49" fillId="0" borderId="0" xfId="37" applyFont="1" applyBorder="1" applyAlignment="1">
      <alignment horizontal="center" vertical="center" wrapText="1"/>
    </xf>
    <xf numFmtId="0" fontId="50" fillId="0" borderId="0" xfId="37" applyFont="1" applyBorder="1" applyAlignment="1">
      <alignment horizontal="center" vertical="center" wrapText="1"/>
    </xf>
    <xf numFmtId="0" fontId="21" fillId="0" borderId="0" xfId="37" applyFont="1" applyAlignment="1">
      <alignment horizontal="center" vertical="center"/>
    </xf>
    <xf numFmtId="0" fontId="21" fillId="0" borderId="38" xfId="37" applyFont="1" applyBorder="1" applyAlignment="1">
      <alignment horizontal="center" vertical="center"/>
    </xf>
    <xf numFmtId="0" fontId="21" fillId="0" borderId="0" xfId="37" applyFont="1" applyBorder="1" applyAlignment="1">
      <alignment horizontal="center" vertical="center"/>
    </xf>
    <xf numFmtId="0" fontId="21" fillId="0" borderId="37" xfId="37" applyFont="1" applyBorder="1" applyAlignment="1">
      <alignment horizontal="center" vertical="center"/>
    </xf>
    <xf numFmtId="0" fontId="21" fillId="0" borderId="15" xfId="37" applyFont="1" applyBorder="1" applyAlignment="1">
      <alignment horizontal="center" vertical="center"/>
    </xf>
    <xf numFmtId="0" fontId="44" fillId="0" borderId="0" xfId="37" applyFont="1" applyBorder="1" applyAlignment="1">
      <alignment vertical="center"/>
    </xf>
    <xf numFmtId="0" fontId="44" fillId="0" borderId="0" xfId="37" applyFont="1" applyAlignment="1">
      <alignment vertical="center"/>
    </xf>
    <xf numFmtId="0" fontId="21" fillId="0" borderId="36" xfId="37" applyFont="1" applyBorder="1" applyAlignment="1">
      <alignment horizontal="center" vertical="center"/>
    </xf>
    <xf numFmtId="0" fontId="21" fillId="0" borderId="39" xfId="37" applyFont="1" applyBorder="1" applyAlignment="1">
      <alignment horizontal="center" vertical="center"/>
    </xf>
    <xf numFmtId="0" fontId="44" fillId="0" borderId="0" xfId="37" applyFont="1" applyAlignment="1">
      <alignment horizontal="left" vertical="center"/>
    </xf>
    <xf numFmtId="0" fontId="21" fillId="0" borderId="0" xfId="37" applyFont="1" applyBorder="1" applyAlignment="1">
      <alignment vertical="center"/>
    </xf>
    <xf numFmtId="0" fontId="21" fillId="0" borderId="0" xfId="37" applyFont="1" applyBorder="1" applyAlignment="1">
      <alignment horizontal="center" vertical="center" wrapText="1"/>
    </xf>
    <xf numFmtId="0" fontId="43" fillId="0" borderId="0" xfId="37" applyFont="1" applyBorder="1" applyAlignment="1">
      <alignment horizontal="left" vertical="center"/>
    </xf>
    <xf numFmtId="0" fontId="19" fillId="0" borderId="0" xfId="37" applyFont="1" applyAlignment="1">
      <alignment vertical="center"/>
    </xf>
    <xf numFmtId="0" fontId="35" fillId="0" borderId="41" xfId="0" applyFont="1" applyBorder="1"/>
    <xf numFmtId="0" fontId="47" fillId="0" borderId="35" xfId="0" applyFont="1" applyBorder="1"/>
    <xf numFmtId="0" fontId="47" fillId="0" borderId="47" xfId="36" applyFont="1" applyBorder="1" applyAlignment="1">
      <alignment horizontal="center"/>
    </xf>
    <xf numFmtId="0" fontId="47" fillId="0" borderId="48" xfId="0" applyFont="1" applyBorder="1" applyAlignment="1">
      <alignment horizontal="center"/>
    </xf>
    <xf numFmtId="49" fontId="21" fillId="0" borderId="19" xfId="38" applyNumberFormat="1" applyFont="1" applyFill="1" applyBorder="1" applyAlignment="1">
      <alignment horizontal="center" vertical="center" shrinkToFit="1"/>
    </xf>
    <xf numFmtId="0" fontId="44" fillId="0" borderId="0" xfId="37" applyFont="1" applyAlignment="1">
      <alignment vertical="center" wrapText="1"/>
    </xf>
    <xf numFmtId="0" fontId="26" fillId="0" borderId="0" xfId="37" applyFont="1" applyBorder="1" applyAlignment="1">
      <alignment vertical="center"/>
    </xf>
    <xf numFmtId="0" fontId="43" fillId="0" borderId="0" xfId="37" applyFont="1" applyAlignment="1">
      <alignment horizontal="center" vertical="center" wrapText="1"/>
    </xf>
    <xf numFmtId="0" fontId="36" fillId="0" borderId="0" xfId="36" applyFont="1" applyAlignment="1">
      <alignment horizontal="left"/>
    </xf>
    <xf numFmtId="0" fontId="25" fillId="0" borderId="0" xfId="38" applyFont="1" applyFill="1" applyBorder="1" applyAlignment="1">
      <alignment horizontal="center"/>
    </xf>
    <xf numFmtId="0" fontId="25" fillId="0" borderId="0" xfId="38" applyFont="1" applyFill="1" applyBorder="1" applyAlignment="1">
      <alignment horizontal="left"/>
    </xf>
    <xf numFmtId="0" fontId="26" fillId="0" borderId="17" xfId="38" applyFont="1" applyFill="1" applyBorder="1" applyAlignment="1">
      <alignment horizontal="center"/>
    </xf>
    <xf numFmtId="0" fontId="22" fillId="0" borderId="40" xfId="38" applyFont="1" applyFill="1" applyBorder="1" applyAlignment="1">
      <alignment horizontal="right"/>
    </xf>
    <xf numFmtId="0" fontId="37" fillId="0" borderId="37" xfId="38" applyFont="1" applyFill="1" applyBorder="1" applyAlignment="1">
      <alignment horizontal="center" vertical="center"/>
    </xf>
    <xf numFmtId="0" fontId="37" fillId="0" borderId="39" xfId="38" applyFont="1" applyFill="1" applyBorder="1" applyAlignment="1">
      <alignment horizontal="center" vertical="center"/>
    </xf>
    <xf numFmtId="0" fontId="37" fillId="0" borderId="43" xfId="38" applyFont="1" applyFill="1" applyBorder="1" applyAlignment="1">
      <alignment horizontal="center" vertical="center"/>
    </xf>
    <xf numFmtId="0" fontId="37" fillId="0" borderId="38" xfId="38" applyFont="1" applyFill="1" applyBorder="1" applyAlignment="1">
      <alignment horizontal="center" vertical="center"/>
    </xf>
    <xf numFmtId="0" fontId="37" fillId="0" borderId="36" xfId="38" applyFont="1" applyFill="1" applyBorder="1" applyAlignment="1">
      <alignment horizontal="center" vertical="center"/>
    </xf>
    <xf numFmtId="0" fontId="37" fillId="0" borderId="44" xfId="38" applyFont="1" applyFill="1" applyBorder="1" applyAlignment="1">
      <alignment horizontal="center" vertical="center"/>
    </xf>
    <xf numFmtId="2" fontId="37" fillId="0" borderId="41" xfId="38" applyNumberFormat="1" applyFont="1" applyFill="1" applyBorder="1" applyAlignment="1">
      <alignment horizontal="center" vertical="center"/>
    </xf>
    <xf numFmtId="2" fontId="37" fillId="0" borderId="40" xfId="38" applyNumberFormat="1" applyFont="1" applyFill="1" applyBorder="1" applyAlignment="1">
      <alignment horizontal="center" vertical="center"/>
    </xf>
    <xf numFmtId="0" fontId="22" fillId="0" borderId="0" xfId="38" applyFont="1" applyFill="1" applyBorder="1" applyAlignment="1">
      <alignment horizontal="right"/>
    </xf>
    <xf numFmtId="0" fontId="22" fillId="0" borderId="0" xfId="38" applyFont="1" applyFill="1" applyBorder="1" applyAlignment="1">
      <alignment horizontal="center"/>
    </xf>
    <xf numFmtId="49" fontId="21" fillId="0" borderId="19" xfId="38" applyNumberFormat="1" applyFont="1" applyFill="1" applyBorder="1" applyAlignment="1">
      <alignment horizontal="center" vertical="center" shrinkToFit="1"/>
    </xf>
    <xf numFmtId="1" fontId="21" fillId="0" borderId="19" xfId="38" applyNumberFormat="1" applyFont="1" applyFill="1" applyBorder="1" applyAlignment="1">
      <alignment horizontal="center" vertical="center" shrinkToFit="1"/>
    </xf>
    <xf numFmtId="49" fontId="21" fillId="0" borderId="19" xfId="38" applyNumberFormat="1" applyFont="1" applyFill="1" applyBorder="1" applyAlignment="1">
      <alignment horizontal="center" vertical="center" wrapText="1" shrinkToFit="1"/>
    </xf>
    <xf numFmtId="0" fontId="21" fillId="0" borderId="19" xfId="38" applyFont="1" applyFill="1" applyBorder="1" applyAlignment="1">
      <alignment horizontal="center" vertical="center" shrinkToFit="1"/>
    </xf>
    <xf numFmtId="0" fontId="21" fillId="0" borderId="19" xfId="38" quotePrefix="1" applyFont="1" applyFill="1" applyBorder="1" applyAlignment="1">
      <alignment horizontal="center" vertical="center" shrinkToFit="1"/>
    </xf>
    <xf numFmtId="0" fontId="22" fillId="0" borderId="41" xfId="38" applyFont="1" applyFill="1" applyBorder="1" applyAlignment="1">
      <alignment horizontal="center" vertical="center" wrapText="1"/>
    </xf>
    <xf numFmtId="0" fontId="22" fillId="0" borderId="40" xfId="38" applyFont="1" applyFill="1" applyBorder="1" applyAlignment="1">
      <alignment horizontal="center" vertical="center" wrapText="1"/>
    </xf>
    <xf numFmtId="0" fontId="22" fillId="0" borderId="37" xfId="38" applyFont="1" applyFill="1" applyBorder="1" applyAlignment="1">
      <alignment horizontal="center" vertical="center" wrapText="1"/>
    </xf>
    <xf numFmtId="0" fontId="22" fillId="0" borderId="43" xfId="38" applyFont="1" applyFill="1" applyBorder="1" applyAlignment="1">
      <alignment horizontal="center" vertical="center" wrapText="1"/>
    </xf>
    <xf numFmtId="0" fontId="22" fillId="0" borderId="38" xfId="38" applyFont="1" applyFill="1" applyBorder="1" applyAlignment="1">
      <alignment horizontal="center" vertical="center" wrapText="1"/>
    </xf>
    <xf numFmtId="0" fontId="22" fillId="0" borderId="44" xfId="38" applyFont="1" applyFill="1" applyBorder="1" applyAlignment="1">
      <alignment horizontal="center" vertical="center" wrapText="1"/>
    </xf>
    <xf numFmtId="0" fontId="26" fillId="0" borderId="19" xfId="38" applyFont="1" applyFill="1" applyBorder="1" applyAlignment="1">
      <alignment horizontal="center" vertical="center" shrinkToFit="1"/>
    </xf>
    <xf numFmtId="0" fontId="22" fillId="0" borderId="15" xfId="38" applyFont="1" applyFill="1" applyBorder="1" applyAlignment="1">
      <alignment horizontal="left"/>
    </xf>
    <xf numFmtId="0" fontId="22" fillId="0" borderId="0" xfId="38" applyFont="1" applyFill="1" applyBorder="1" applyAlignment="1">
      <alignment horizontal="left"/>
    </xf>
    <xf numFmtId="0" fontId="22" fillId="0" borderId="31" xfId="38" applyFont="1" applyFill="1" applyBorder="1" applyAlignment="1">
      <alignment horizontal="left"/>
    </xf>
    <xf numFmtId="0" fontId="22" fillId="0" borderId="41" xfId="38" applyFont="1" applyFill="1" applyBorder="1" applyAlignment="1">
      <alignment horizontal="center" vertical="center"/>
    </xf>
    <xf numFmtId="0" fontId="22" fillId="0" borderId="40" xfId="38" applyFont="1" applyFill="1" applyBorder="1" applyAlignment="1">
      <alignment horizontal="center" vertical="center"/>
    </xf>
    <xf numFmtId="0" fontId="26" fillId="0" borderId="37" xfId="38" applyFont="1" applyFill="1" applyBorder="1" applyAlignment="1">
      <alignment horizontal="center" vertical="center" wrapText="1"/>
    </xf>
    <xf numFmtId="0" fontId="26" fillId="0" borderId="43" xfId="38" applyFont="1" applyFill="1" applyBorder="1" applyAlignment="1">
      <alignment horizontal="center" vertical="center" wrapText="1"/>
    </xf>
    <xf numFmtId="0" fontId="26" fillId="0" borderId="38" xfId="38" applyFont="1" applyFill="1" applyBorder="1" applyAlignment="1">
      <alignment horizontal="center" vertical="center" wrapText="1"/>
    </xf>
    <xf numFmtId="0" fontId="26" fillId="0" borderId="44" xfId="38" applyFont="1" applyFill="1" applyBorder="1" applyAlignment="1">
      <alignment horizontal="center" vertical="center" wrapText="1"/>
    </xf>
    <xf numFmtId="0" fontId="21" fillId="0" borderId="11" xfId="38" applyFont="1" applyBorder="1" applyAlignment="1">
      <alignment horizontal="center"/>
    </xf>
    <xf numFmtId="49" fontId="22" fillId="0" borderId="0" xfId="38" applyNumberFormat="1" applyFont="1" applyFill="1" applyBorder="1" applyAlignment="1">
      <alignment horizontal="center" vertical="center" wrapText="1"/>
    </xf>
    <xf numFmtId="49" fontId="24" fillId="0" borderId="0" xfId="38" applyNumberFormat="1" applyFont="1" applyFill="1" applyBorder="1" applyAlignment="1">
      <alignment horizontal="center" vertical="center" wrapText="1"/>
    </xf>
    <xf numFmtId="0" fontId="22" fillId="0" borderId="13" xfId="38" applyFont="1" applyFill="1" applyBorder="1" applyAlignment="1">
      <alignment horizontal="center"/>
    </xf>
    <xf numFmtId="0" fontId="22" fillId="0" borderId="31" xfId="38" applyFont="1" applyFill="1" applyBorder="1" applyAlignment="1">
      <alignment horizontal="center"/>
    </xf>
    <xf numFmtId="0" fontId="22" fillId="0" borderId="15" xfId="38" applyFont="1" applyFill="1" applyBorder="1" applyAlignment="1">
      <alignment horizontal="center"/>
    </xf>
    <xf numFmtId="0" fontId="22" fillId="0" borderId="31" xfId="38" applyFont="1" applyFill="1" applyBorder="1" applyAlignment="1">
      <alignment horizontal="right"/>
    </xf>
    <xf numFmtId="0" fontId="44" fillId="0" borderId="0" xfId="37" applyFont="1" applyAlignment="1">
      <alignment horizontal="center" vertical="center"/>
    </xf>
    <xf numFmtId="0" fontId="44" fillId="0" borderId="0" xfId="37" applyFont="1" applyBorder="1" applyAlignment="1">
      <alignment horizontal="center" vertical="center"/>
    </xf>
    <xf numFmtId="0" fontId="19" fillId="0" borderId="46" xfId="37" applyFont="1" applyBorder="1" applyAlignment="1">
      <alignment horizontal="left" vertical="center"/>
    </xf>
    <xf numFmtId="0" fontId="19" fillId="0" borderId="36" xfId="37" applyFont="1" applyBorder="1" applyAlignment="1">
      <alignment horizontal="center" vertical="center"/>
    </xf>
    <xf numFmtId="0" fontId="43" fillId="0" borderId="36" xfId="37" applyFont="1" applyBorder="1" applyAlignment="1">
      <alignment horizontal="center" vertical="center" wrapText="1"/>
    </xf>
    <xf numFmtId="0" fontId="27" fillId="0" borderId="36" xfId="37" applyFont="1" applyBorder="1" applyAlignment="1">
      <alignment horizontal="center" vertical="center"/>
    </xf>
    <xf numFmtId="0" fontId="48" fillId="0" borderId="0" xfId="37" applyFont="1" applyAlignment="1">
      <alignment horizontal="center" vertical="center" wrapText="1"/>
    </xf>
    <xf numFmtId="0" fontId="20" fillId="0" borderId="0" xfId="37" applyFont="1" applyAlignment="1">
      <alignment horizontal="center" vertical="center" wrapText="1"/>
    </xf>
    <xf numFmtId="0" fontId="44" fillId="0" borderId="36" xfId="37" applyFont="1" applyBorder="1" applyAlignment="1">
      <alignment horizontal="center" vertical="center"/>
    </xf>
    <xf numFmtId="0" fontId="27" fillId="0" borderId="39" xfId="37" applyFont="1" applyBorder="1" applyAlignment="1">
      <alignment horizontal="center" vertical="center"/>
    </xf>
    <xf numFmtId="0" fontId="43" fillId="0" borderId="0" xfId="37" applyFont="1" applyAlignment="1">
      <alignment horizontal="center" vertical="center" wrapText="1"/>
    </xf>
    <xf numFmtId="0" fontId="19" fillId="0" borderId="36" xfId="37" applyFont="1" applyBorder="1" applyAlignment="1">
      <alignment horizontal="left" vertical="center"/>
    </xf>
    <xf numFmtId="0" fontId="22" fillId="0" borderId="37" xfId="38" applyFont="1" applyFill="1" applyBorder="1" applyAlignment="1">
      <alignment horizontal="center"/>
    </xf>
    <xf numFmtId="0" fontId="22" fillId="0" borderId="39" xfId="38" applyFont="1" applyFill="1" applyBorder="1" applyAlignment="1">
      <alignment horizontal="center"/>
    </xf>
    <xf numFmtId="0" fontId="22" fillId="0" borderId="43" xfId="38" applyFont="1" applyFill="1" applyBorder="1" applyAlignment="1">
      <alignment horizontal="center"/>
    </xf>
    <xf numFmtId="0" fontId="22" fillId="0" borderId="38" xfId="38" applyFont="1" applyFill="1" applyBorder="1" applyAlignment="1">
      <alignment horizontal="center"/>
    </xf>
    <xf numFmtId="0" fontId="22" fillId="0" borderId="36" xfId="38" applyFont="1" applyFill="1" applyBorder="1" applyAlignment="1">
      <alignment horizontal="center"/>
    </xf>
    <xf numFmtId="0" fontId="22" fillId="0" borderId="44" xfId="38" applyFont="1" applyFill="1" applyBorder="1" applyAlignment="1">
      <alignment horizontal="center"/>
    </xf>
    <xf numFmtId="0" fontId="26" fillId="0" borderId="19" xfId="38" applyFont="1" applyFill="1" applyBorder="1" applyAlignment="1">
      <alignment horizontal="center" vertical="center" wrapText="1"/>
    </xf>
    <xf numFmtId="0" fontId="26" fillId="0" borderId="39" xfId="38" applyFont="1" applyFill="1" applyBorder="1" applyAlignment="1">
      <alignment horizontal="center" vertical="center" wrapText="1"/>
    </xf>
    <xf numFmtId="0" fontId="26" fillId="0" borderId="36" xfId="38" applyFont="1" applyFill="1" applyBorder="1" applyAlignment="1">
      <alignment horizontal="center" vertical="center" wrapText="1"/>
    </xf>
    <xf numFmtId="0" fontId="21" fillId="0" borderId="37" xfId="38" applyFont="1" applyFill="1" applyBorder="1" applyAlignment="1">
      <alignment horizontal="center" vertical="center" shrinkToFit="1"/>
    </xf>
    <xf numFmtId="0" fontId="21" fillId="0" borderId="39" xfId="38" applyFont="1" applyFill="1" applyBorder="1" applyAlignment="1">
      <alignment horizontal="center" vertical="center" shrinkToFit="1"/>
    </xf>
    <xf numFmtId="0" fontId="21" fillId="0" borderId="43" xfId="38" applyFont="1" applyFill="1" applyBorder="1" applyAlignment="1">
      <alignment horizontal="center" vertical="center" shrinkToFit="1"/>
    </xf>
    <xf numFmtId="0" fontId="21" fillId="0" borderId="15" xfId="38" applyFont="1" applyFill="1" applyBorder="1" applyAlignment="1">
      <alignment horizontal="center" vertical="center" shrinkToFit="1"/>
    </xf>
    <xf numFmtId="0" fontId="21" fillId="0" borderId="0" xfId="38" applyFont="1" applyFill="1" applyBorder="1" applyAlignment="1">
      <alignment horizontal="center" vertical="center" shrinkToFit="1"/>
    </xf>
    <xf numFmtId="0" fontId="21" fillId="0" borderId="31" xfId="38" applyFont="1" applyFill="1" applyBorder="1" applyAlignment="1">
      <alignment horizontal="center" vertical="center" shrinkToFit="1"/>
    </xf>
    <xf numFmtId="0" fontId="21" fillId="0" borderId="38" xfId="38" applyFont="1" applyFill="1" applyBorder="1" applyAlignment="1">
      <alignment horizontal="center" vertical="center" shrinkToFit="1"/>
    </xf>
    <xf numFmtId="0" fontId="21" fillId="0" borderId="36" xfId="38" applyFont="1" applyFill="1" applyBorder="1" applyAlignment="1">
      <alignment horizontal="center" vertical="center" shrinkToFit="1"/>
    </xf>
    <xf numFmtId="0" fontId="21" fillId="0" borderId="44" xfId="38" applyFont="1" applyFill="1" applyBorder="1" applyAlignment="1">
      <alignment horizontal="center" vertical="center" shrinkToFit="1"/>
    </xf>
    <xf numFmtId="49" fontId="21" fillId="0" borderId="37" xfId="38" applyNumberFormat="1" applyFont="1" applyFill="1" applyBorder="1" applyAlignment="1">
      <alignment horizontal="center" vertical="center" shrinkToFit="1"/>
    </xf>
    <xf numFmtId="49" fontId="21" fillId="0" borderId="39" xfId="38" applyNumberFormat="1" applyFont="1" applyFill="1" applyBorder="1" applyAlignment="1">
      <alignment horizontal="center" vertical="center" shrinkToFit="1"/>
    </xf>
    <xf numFmtId="49" fontId="21" fillId="0" borderId="43" xfId="38" applyNumberFormat="1" applyFont="1" applyFill="1" applyBorder="1" applyAlignment="1">
      <alignment horizontal="center" vertical="center" shrinkToFit="1"/>
    </xf>
    <xf numFmtId="49" fontId="21" fillId="0" borderId="15" xfId="38" applyNumberFormat="1" applyFont="1" applyFill="1" applyBorder="1" applyAlignment="1">
      <alignment horizontal="center" vertical="center" shrinkToFit="1"/>
    </xf>
    <xf numFmtId="49" fontId="21" fillId="0" borderId="0" xfId="38" applyNumberFormat="1" applyFont="1" applyFill="1" applyBorder="1" applyAlignment="1">
      <alignment horizontal="center" vertical="center" shrinkToFit="1"/>
    </xf>
    <xf numFmtId="49" fontId="21" fillId="0" borderId="31" xfId="38" applyNumberFormat="1" applyFont="1" applyFill="1" applyBorder="1" applyAlignment="1">
      <alignment horizontal="center" vertical="center" shrinkToFit="1"/>
    </xf>
    <xf numFmtId="49" fontId="21" fillId="0" borderId="38" xfId="38" applyNumberFormat="1" applyFont="1" applyFill="1" applyBorder="1" applyAlignment="1">
      <alignment horizontal="center" vertical="center" shrinkToFit="1"/>
    </xf>
    <xf numFmtId="49" fontId="21" fillId="0" borderId="36" xfId="38" applyNumberFormat="1" applyFont="1" applyFill="1" applyBorder="1" applyAlignment="1">
      <alignment horizontal="center" vertical="center" shrinkToFit="1"/>
    </xf>
    <xf numFmtId="49" fontId="21" fillId="0" borderId="44" xfId="38" applyNumberFormat="1" applyFont="1" applyFill="1" applyBorder="1" applyAlignment="1">
      <alignment horizontal="center" vertical="center" shrinkToFit="1"/>
    </xf>
    <xf numFmtId="0" fontId="41" fillId="0" borderId="0" xfId="38" applyFont="1" applyFill="1" applyBorder="1" applyAlignment="1">
      <alignment horizontal="left"/>
    </xf>
    <xf numFmtId="49" fontId="21" fillId="0" borderId="37" xfId="38" applyNumberFormat="1" applyFont="1" applyFill="1" applyBorder="1" applyAlignment="1">
      <alignment horizontal="center" vertical="center" wrapText="1" shrinkToFit="1"/>
    </xf>
    <xf numFmtId="49" fontId="21" fillId="0" borderId="39" xfId="38" applyNumberFormat="1" applyFont="1" applyFill="1" applyBorder="1" applyAlignment="1">
      <alignment horizontal="center" vertical="center" wrapText="1" shrinkToFit="1"/>
    </xf>
    <xf numFmtId="49" fontId="21" fillId="0" borderId="43" xfId="38" applyNumberFormat="1" applyFont="1" applyFill="1" applyBorder="1" applyAlignment="1">
      <alignment horizontal="center" vertical="center" wrapText="1" shrinkToFit="1"/>
    </xf>
    <xf numFmtId="49" fontId="21" fillId="0" borderId="15" xfId="38" applyNumberFormat="1" applyFont="1" applyFill="1" applyBorder="1" applyAlignment="1">
      <alignment horizontal="center" vertical="center" wrapText="1" shrinkToFit="1"/>
    </xf>
    <xf numFmtId="49" fontId="21" fillId="0" borderId="0" xfId="38" applyNumberFormat="1" applyFont="1" applyFill="1" applyBorder="1" applyAlignment="1">
      <alignment horizontal="center" vertical="center" wrapText="1" shrinkToFit="1"/>
    </xf>
    <xf numFmtId="49" fontId="21" fillId="0" borderId="31" xfId="38" applyNumberFormat="1" applyFont="1" applyFill="1" applyBorder="1" applyAlignment="1">
      <alignment horizontal="center" vertical="center" wrapText="1" shrinkToFit="1"/>
    </xf>
    <xf numFmtId="49" fontId="21" fillId="0" borderId="38" xfId="38" applyNumberFormat="1" applyFont="1" applyFill="1" applyBorder="1" applyAlignment="1">
      <alignment horizontal="center" vertical="center" wrapText="1" shrinkToFit="1"/>
    </xf>
    <xf numFmtId="49" fontId="21" fillId="0" borderId="36" xfId="38" applyNumberFormat="1" applyFont="1" applyFill="1" applyBorder="1" applyAlignment="1">
      <alignment horizontal="center" vertical="center" wrapText="1" shrinkToFit="1"/>
    </xf>
    <xf numFmtId="49" fontId="21" fillId="0" borderId="44" xfId="38" applyNumberFormat="1" applyFont="1" applyFill="1" applyBorder="1" applyAlignment="1">
      <alignment horizontal="center" vertical="center" wrapText="1" shrinkToFit="1"/>
    </xf>
    <xf numFmtId="0" fontId="41" fillId="0" borderId="0" xfId="38" applyFont="1" applyFill="1" applyBorder="1" applyAlignment="1">
      <alignment horizontal="center"/>
    </xf>
    <xf numFmtId="0" fontId="19" fillId="0" borderId="0" xfId="37" applyFont="1" applyAlignment="1">
      <alignment vertical="center" wrapText="1"/>
    </xf>
    <xf numFmtId="0" fontId="19" fillId="0" borderId="35" xfId="37" applyFont="1" applyBorder="1" applyAlignment="1">
      <alignment horizontal="left" vertical="center"/>
    </xf>
    <xf numFmtId="0" fontId="19" fillId="0" borderId="0" xfId="37" applyFont="1" applyBorder="1" applyAlignment="1">
      <alignment horizontal="left" vertical="center"/>
    </xf>
    <xf numFmtId="0" fontId="19" fillId="0" borderId="0" xfId="37" applyFont="1" applyBorder="1" applyAlignment="1">
      <alignment vertical="center"/>
    </xf>
    <xf numFmtId="49" fontId="19" fillId="0" borderId="35" xfId="37" applyNumberFormat="1" applyFont="1" applyBorder="1" applyAlignment="1">
      <alignment horizontal="center" vertical="center"/>
    </xf>
    <xf numFmtId="49" fontId="19" fillId="0" borderId="46" xfId="37" applyNumberFormat="1" applyFont="1" applyBorder="1" applyAlignment="1">
      <alignment horizontal="center" vertical="center"/>
    </xf>
    <xf numFmtId="0" fontId="19" fillId="0" borderId="39" xfId="37" applyFont="1" applyBorder="1" applyAlignment="1">
      <alignment horizontal="center" vertical="center"/>
    </xf>
    <xf numFmtId="0" fontId="19" fillId="0" borderId="43" xfId="37" applyFont="1" applyBorder="1" applyAlignment="1">
      <alignment horizontal="center" vertical="center"/>
    </xf>
    <xf numFmtId="0" fontId="19" fillId="0" borderId="31" xfId="37" applyFont="1" applyBorder="1" applyAlignment="1">
      <alignment vertical="center"/>
    </xf>
    <xf numFmtId="0" fontId="19" fillId="0" borderId="44" xfId="37" applyFont="1" applyBorder="1" applyAlignment="1">
      <alignment horizontal="center" vertical="center"/>
    </xf>
    <xf numFmtId="0" fontId="19" fillId="0" borderId="44" xfId="37" applyFont="1" applyBorder="1" applyAlignment="1">
      <alignment horizontal="left" vertical="center"/>
    </xf>
    <xf numFmtId="0" fontId="19" fillId="0" borderId="39" xfId="37" applyFont="1" applyBorder="1" applyAlignment="1">
      <alignment horizontal="center" vertical="center" wrapText="1"/>
    </xf>
    <xf numFmtId="0" fontId="19" fillId="0" borderId="35" xfId="37" applyFont="1" applyBorder="1" applyAlignment="1">
      <alignment horizontal="center" vertical="center"/>
    </xf>
    <xf numFmtId="0" fontId="19" fillId="0" borderId="46" xfId="37" applyFont="1" applyBorder="1" applyAlignment="1">
      <alignment horizontal="center" vertical="center"/>
    </xf>
    <xf numFmtId="0" fontId="19" fillId="0" borderId="0" xfId="37" applyFont="1" applyBorder="1" applyAlignment="1">
      <alignment horizontal="center" vertical="center" wrapText="1"/>
    </xf>
    <xf numFmtId="0" fontId="19" fillId="0" borderId="0" xfId="37" applyFont="1" applyBorder="1" applyAlignment="1">
      <alignment horizontal="center" vertical="center"/>
    </xf>
    <xf numFmtId="0" fontId="19" fillId="0" borderId="40" xfId="37" applyFont="1" applyBorder="1" applyAlignment="1">
      <alignment horizontal="center" vertical="center"/>
    </xf>
    <xf numFmtId="0" fontId="19" fillId="0" borderId="0" xfId="37" applyFont="1" applyAlignment="1">
      <alignment horizontal="center" vertical="center"/>
    </xf>
    <xf numFmtId="0" fontId="19" fillId="0" borderId="40" xfId="37" applyFont="1" applyBorder="1" applyAlignment="1">
      <alignment horizontal="left" vertical="center"/>
    </xf>
    <xf numFmtId="20" fontId="19" fillId="0" borderId="39" xfId="37" applyNumberFormat="1" applyFont="1" applyBorder="1" applyAlignment="1">
      <alignment horizontal="center" vertical="center"/>
    </xf>
    <xf numFmtId="0" fontId="19" fillId="0" borderId="0" xfId="37" applyFont="1" applyBorder="1" applyAlignment="1">
      <alignment horizontal="left" vertical="center"/>
    </xf>
    <xf numFmtId="0" fontId="51" fillId="0" borderId="0" xfId="0" applyFont="1" applyFill="1" applyAlignment="1">
      <alignment horizontal="left"/>
    </xf>
    <xf numFmtId="0" fontId="52" fillId="0" borderId="36" xfId="0" applyFont="1" applyBorder="1"/>
    <xf numFmtId="0" fontId="52" fillId="0" borderId="0" xfId="0" applyFont="1"/>
    <xf numFmtId="0" fontId="51" fillId="0" borderId="0" xfId="0" applyFont="1" applyFill="1" applyAlignment="1">
      <alignment horizontal="left"/>
    </xf>
    <xf numFmtId="0" fontId="19" fillId="0" borderId="0" xfId="37" applyFont="1" applyBorder="1" applyAlignment="1">
      <alignment vertical="center" wrapText="1"/>
    </xf>
    <xf numFmtId="49" fontId="19" fillId="0" borderId="35" xfId="37" applyNumberFormat="1" applyFont="1" applyBorder="1" applyAlignment="1">
      <alignment horizontal="left" vertical="center"/>
    </xf>
    <xf numFmtId="49" fontId="19" fillId="0" borderId="46" xfId="37" applyNumberFormat="1" applyFont="1" applyBorder="1" applyAlignment="1">
      <alignment horizontal="left" vertical="center"/>
    </xf>
    <xf numFmtId="0" fontId="19" fillId="0" borderId="39" xfId="37" applyFont="1" applyBorder="1" applyAlignment="1">
      <alignment horizontal="left" vertical="center"/>
    </xf>
    <xf numFmtId="0" fontId="19" fillId="0" borderId="43" xfId="37" applyFont="1" applyBorder="1" applyAlignment="1">
      <alignment horizontal="left" vertical="center"/>
    </xf>
    <xf numFmtId="0" fontId="19" fillId="0" borderId="19" xfId="37" applyFont="1" applyBorder="1" applyAlignment="1">
      <alignment horizontal="left" vertical="center"/>
    </xf>
    <xf numFmtId="0" fontId="19" fillId="0" borderId="38" xfId="37" applyFont="1" applyBorder="1" applyAlignment="1">
      <alignment horizontal="center" vertical="center"/>
    </xf>
    <xf numFmtId="0" fontId="26" fillId="0" borderId="17" xfId="38" applyFont="1" applyFill="1" applyBorder="1" applyAlignment="1">
      <alignment horizontal="left"/>
    </xf>
  </cellXfs>
  <cellStyles count="45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Обычный 3" xfId="37"/>
    <cellStyle name="Обычный_Книга1" xfId="38"/>
    <cellStyle name="Плохой" xfId="39" builtinId="27" customBuiltin="1"/>
    <cellStyle name="Пояснение" xfId="40" builtinId="53" customBuiltin="1"/>
    <cellStyle name="Примечание" xfId="41" builtinId="10" customBuiltin="1"/>
    <cellStyle name="Связанная ячейка" xfId="42" builtinId="24" customBuiltin="1"/>
    <cellStyle name="Текст предупреждения" xfId="43" builtinId="11" customBuiltin="1"/>
    <cellStyle name="Хороший" xfId="44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0</xdr:row>
      <xdr:rowOff>0</xdr:rowOff>
    </xdr:from>
    <xdr:to>
      <xdr:col>2</xdr:col>
      <xdr:colOff>495300</xdr:colOff>
      <xdr:row>0</xdr:row>
      <xdr:rowOff>0</xdr:rowOff>
    </xdr:to>
    <xdr:pic>
      <xdr:nvPicPr>
        <xdr:cNvPr id="59900" name="Picture 1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66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495300</xdr:colOff>
      <xdr:row>0</xdr:row>
      <xdr:rowOff>0</xdr:rowOff>
    </xdr:to>
    <xdr:pic>
      <xdr:nvPicPr>
        <xdr:cNvPr id="59901" name="Picture 2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66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495300</xdr:colOff>
      <xdr:row>0</xdr:row>
      <xdr:rowOff>0</xdr:rowOff>
    </xdr:to>
    <xdr:pic>
      <xdr:nvPicPr>
        <xdr:cNvPr id="59902" name="Picture 3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66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495300</xdr:colOff>
      <xdr:row>0</xdr:row>
      <xdr:rowOff>0</xdr:rowOff>
    </xdr:to>
    <xdr:pic>
      <xdr:nvPicPr>
        <xdr:cNvPr id="59903" name="Picture 4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66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495300</xdr:colOff>
      <xdr:row>0</xdr:row>
      <xdr:rowOff>0</xdr:rowOff>
    </xdr:to>
    <xdr:pic>
      <xdr:nvPicPr>
        <xdr:cNvPr id="59904" name="Picture 5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66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495300</xdr:colOff>
      <xdr:row>0</xdr:row>
      <xdr:rowOff>0</xdr:rowOff>
    </xdr:to>
    <xdr:pic>
      <xdr:nvPicPr>
        <xdr:cNvPr id="59905" name="Picture 6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66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495300</xdr:colOff>
      <xdr:row>0</xdr:row>
      <xdr:rowOff>0</xdr:rowOff>
    </xdr:to>
    <xdr:pic>
      <xdr:nvPicPr>
        <xdr:cNvPr id="59906" name="Picture 7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66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495300</xdr:colOff>
      <xdr:row>0</xdr:row>
      <xdr:rowOff>0</xdr:rowOff>
    </xdr:to>
    <xdr:pic>
      <xdr:nvPicPr>
        <xdr:cNvPr id="59907" name="Picture 8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66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495300</xdr:colOff>
      <xdr:row>0</xdr:row>
      <xdr:rowOff>0</xdr:rowOff>
    </xdr:to>
    <xdr:pic>
      <xdr:nvPicPr>
        <xdr:cNvPr id="59908" name="Picture 9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66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495300</xdr:colOff>
      <xdr:row>0</xdr:row>
      <xdr:rowOff>0</xdr:rowOff>
    </xdr:to>
    <xdr:pic>
      <xdr:nvPicPr>
        <xdr:cNvPr id="59909" name="Picture 10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66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59910" name="Picture 11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57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59911" name="Picture 12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57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59912" name="Picture 13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57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59913" name="Picture 14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57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59914" name="Picture 15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57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59915" name="Picture 16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57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59916" name="Picture 17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57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59917" name="Picture 18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57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59918" name="Picture 19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57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59919" name="Picture 20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57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59920" name="Picture 21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57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59921" name="Picture 22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57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59922" name="Picture 23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57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59923" name="Picture 24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57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59924" name="Picture 25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57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59925" name="Picture 26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57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59926" name="Picture 27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57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59927" name="Picture 28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57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59928" name="Picture 29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57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59929" name="Picture 30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57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59930" name="Picture 31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57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59931" name="Picture 32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57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59932" name="Picture 33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57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59933" name="Picture 34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57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59934" name="Picture 35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57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59935" name="Picture 36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57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pic>
      <xdr:nvPicPr>
        <xdr:cNvPr id="5993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524375" y="65246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68"/>
  <sheetViews>
    <sheetView view="pageBreakPreview" zoomScale="85" zoomScaleNormal="100" zoomScaleSheetLayoutView="85" workbookViewId="0"/>
  </sheetViews>
  <sheetFormatPr defaultRowHeight="15"/>
  <cols>
    <col min="1" max="4" width="25.5703125" customWidth="1"/>
  </cols>
  <sheetData>
    <row r="1" spans="1:4" ht="15" customHeight="1">
      <c r="A1" s="32" t="s">
        <v>47</v>
      </c>
      <c r="B1" s="165" t="s">
        <v>52</v>
      </c>
      <c r="C1" s="165"/>
      <c r="D1" s="165"/>
    </row>
    <row r="2" spans="1:4" ht="15" customHeight="1">
      <c r="A2" s="32"/>
      <c r="B2" s="165" t="s">
        <v>53</v>
      </c>
      <c r="C2" s="165"/>
      <c r="D2" s="165"/>
    </row>
    <row r="3" spans="1:4" ht="15" customHeight="1">
      <c r="A3" s="32"/>
      <c r="B3" s="165" t="s">
        <v>16</v>
      </c>
      <c r="C3" s="165"/>
      <c r="D3" s="165"/>
    </row>
    <row r="4" spans="1:4" ht="20.25" customHeight="1">
      <c r="A4" s="35"/>
      <c r="B4" s="36" t="s">
        <v>104</v>
      </c>
      <c r="C4" s="37"/>
      <c r="D4" s="37"/>
    </row>
    <row r="5" spans="1:4" ht="21.75" customHeight="1">
      <c r="A5" s="35"/>
      <c r="B5" s="36" t="s">
        <v>23</v>
      </c>
      <c r="C5" s="37"/>
      <c r="D5" s="37"/>
    </row>
    <row r="6" spans="1:4" ht="15" customHeight="1">
      <c r="A6" s="35"/>
      <c r="B6" s="43" t="s">
        <v>105</v>
      </c>
      <c r="C6" s="37" t="s">
        <v>46</v>
      </c>
      <c r="D6" s="37" t="s">
        <v>93</v>
      </c>
    </row>
    <row r="7" spans="1:4" ht="10.5" customHeight="1">
      <c r="A7" s="39"/>
      <c r="D7" s="38"/>
    </row>
    <row r="8" spans="1:4" ht="19.5">
      <c r="A8" s="32"/>
      <c r="B8" s="36" t="s">
        <v>60</v>
      </c>
      <c r="C8" s="33"/>
      <c r="D8" s="34"/>
    </row>
    <row r="9" spans="1:4" ht="15.75" thickBot="1">
      <c r="A9" s="32"/>
      <c r="B9" s="34"/>
      <c r="C9" s="34"/>
      <c r="D9" s="34"/>
    </row>
    <row r="10" spans="1:4" s="40" customFormat="1" ht="31.5" customHeight="1" thickBot="1">
      <c r="A10" s="49" t="s">
        <v>61</v>
      </c>
      <c r="B10" s="46" t="s">
        <v>41</v>
      </c>
      <c r="C10" s="46" t="s">
        <v>21</v>
      </c>
      <c r="D10" s="50" t="s">
        <v>22</v>
      </c>
    </row>
    <row r="11" spans="1:4" s="40" customFormat="1" ht="15.75">
      <c r="A11" s="51" t="s">
        <v>3</v>
      </c>
      <c r="B11" s="86" t="s">
        <v>63</v>
      </c>
      <c r="C11" s="115" t="s">
        <v>64</v>
      </c>
      <c r="D11" s="56" t="s">
        <v>56</v>
      </c>
    </row>
    <row r="12" spans="1:4" s="40" customFormat="1" ht="15.75">
      <c r="A12" s="52" t="s">
        <v>49</v>
      </c>
      <c r="B12" s="72" t="s">
        <v>178</v>
      </c>
      <c r="C12" s="72" t="s">
        <v>57</v>
      </c>
      <c r="D12" s="53"/>
    </row>
    <row r="13" spans="1:4" s="40" customFormat="1" ht="15.75">
      <c r="A13" s="52" t="s">
        <v>62</v>
      </c>
      <c r="B13" s="72" t="s">
        <v>176</v>
      </c>
      <c r="C13" s="72" t="s">
        <v>177</v>
      </c>
      <c r="D13" s="53"/>
    </row>
    <row r="14" spans="1:4" s="40" customFormat="1" ht="15.75">
      <c r="A14" s="52" t="s">
        <v>62</v>
      </c>
      <c r="B14" s="72" t="s">
        <v>179</v>
      </c>
      <c r="C14" s="72" t="s">
        <v>79</v>
      </c>
      <c r="D14" s="53"/>
    </row>
    <row r="15" spans="1:4" s="40" customFormat="1" ht="15.75">
      <c r="A15" s="52" t="s">
        <v>62</v>
      </c>
      <c r="B15" s="72" t="s">
        <v>180</v>
      </c>
      <c r="C15" s="72" t="s">
        <v>181</v>
      </c>
      <c r="D15" s="53"/>
    </row>
    <row r="16" spans="1:4" s="40" customFormat="1" ht="15.75">
      <c r="A16" s="52" t="s">
        <v>62</v>
      </c>
      <c r="B16" s="72" t="s">
        <v>185</v>
      </c>
      <c r="C16" s="72" t="s">
        <v>74</v>
      </c>
      <c r="D16" s="53"/>
    </row>
    <row r="17" spans="1:4" s="40" customFormat="1" ht="15.75">
      <c r="A17" s="52" t="s">
        <v>62</v>
      </c>
      <c r="B17" s="48" t="s">
        <v>116</v>
      </c>
      <c r="C17" s="48" t="s">
        <v>97</v>
      </c>
      <c r="D17" s="53"/>
    </row>
    <row r="18" spans="1:4" s="40" customFormat="1" ht="15.75">
      <c r="A18" s="52" t="s">
        <v>62</v>
      </c>
      <c r="B18" s="48" t="s">
        <v>73</v>
      </c>
      <c r="C18" s="48" t="s">
        <v>74</v>
      </c>
      <c r="D18" s="53"/>
    </row>
    <row r="19" spans="1:4" s="40" customFormat="1" ht="15.75">
      <c r="A19" s="52" t="s">
        <v>62</v>
      </c>
      <c r="B19" s="48" t="s">
        <v>273</v>
      </c>
      <c r="C19" s="48" t="s">
        <v>274</v>
      </c>
      <c r="D19" s="53"/>
    </row>
    <row r="20" spans="1:4" s="40" customFormat="1" ht="16.5" thickBot="1">
      <c r="A20" s="90" t="s">
        <v>62</v>
      </c>
      <c r="B20" s="55"/>
      <c r="C20" s="55"/>
      <c r="D20" s="66"/>
    </row>
    <row r="21" spans="1:4" s="40" customFormat="1" ht="15.75">
      <c r="A21" s="87"/>
      <c r="B21" s="87"/>
      <c r="C21" s="87"/>
      <c r="D21" s="88"/>
    </row>
    <row r="22" spans="1:4" ht="19.5">
      <c r="A22" s="32"/>
      <c r="B22" s="36" t="s">
        <v>18</v>
      </c>
      <c r="C22" s="33"/>
      <c r="D22" s="34"/>
    </row>
    <row r="23" spans="1:4" ht="15.75" thickBot="1">
      <c r="A23" s="32"/>
      <c r="B23" s="34"/>
      <c r="C23" s="34"/>
      <c r="D23" s="34"/>
    </row>
    <row r="24" spans="1:4" s="40" customFormat="1" ht="31.5" customHeight="1" thickBot="1">
      <c r="A24" s="49" t="s">
        <v>19</v>
      </c>
      <c r="B24" s="46" t="s">
        <v>20</v>
      </c>
      <c r="C24" s="46" t="s">
        <v>21</v>
      </c>
      <c r="D24" s="50" t="s">
        <v>22</v>
      </c>
    </row>
    <row r="25" spans="1:4" s="40" customFormat="1" ht="15.75">
      <c r="A25" s="51" t="s">
        <v>69</v>
      </c>
      <c r="B25" s="86" t="s">
        <v>71</v>
      </c>
      <c r="C25" s="115" t="s">
        <v>72</v>
      </c>
      <c r="D25" s="56" t="s">
        <v>55</v>
      </c>
    </row>
    <row r="26" spans="1:4" s="40" customFormat="1" ht="15.75">
      <c r="A26" s="52"/>
      <c r="B26" s="157" t="s">
        <v>103</v>
      </c>
      <c r="C26" s="157" t="s">
        <v>191</v>
      </c>
      <c r="D26" s="113" t="s">
        <v>83</v>
      </c>
    </row>
    <row r="27" spans="1:4" s="40" customFormat="1" ht="15.75">
      <c r="A27" s="52"/>
      <c r="B27" s="157" t="s">
        <v>200</v>
      </c>
      <c r="C27" s="157" t="s">
        <v>201</v>
      </c>
      <c r="D27" s="113" t="s">
        <v>83</v>
      </c>
    </row>
    <row r="28" spans="1:4" s="40" customFormat="1" ht="15.75">
      <c r="A28" s="52"/>
      <c r="B28" s="157" t="s">
        <v>103</v>
      </c>
      <c r="C28" s="157" t="s">
        <v>277</v>
      </c>
      <c r="D28" s="113" t="s">
        <v>83</v>
      </c>
    </row>
    <row r="29" spans="1:4" s="40" customFormat="1" ht="15.75">
      <c r="A29" s="52"/>
      <c r="B29" s="157" t="s">
        <v>273</v>
      </c>
      <c r="C29" s="157" t="s">
        <v>274</v>
      </c>
      <c r="D29" s="113" t="s">
        <v>83</v>
      </c>
    </row>
    <row r="30" spans="1:4" s="40" customFormat="1" ht="15.75">
      <c r="A30" s="52"/>
      <c r="B30" s="157" t="s">
        <v>176</v>
      </c>
      <c r="C30" s="157" t="s">
        <v>177</v>
      </c>
      <c r="D30" s="113" t="s">
        <v>83</v>
      </c>
    </row>
    <row r="31" spans="1:4" s="40" customFormat="1" ht="15.75">
      <c r="A31" s="52"/>
      <c r="B31" s="157" t="s">
        <v>202</v>
      </c>
      <c r="C31" s="157" t="s">
        <v>203</v>
      </c>
      <c r="D31" s="113" t="s">
        <v>83</v>
      </c>
    </row>
    <row r="32" spans="1:4" s="40" customFormat="1" ht="15.75">
      <c r="A32" s="52"/>
      <c r="B32" s="157" t="s">
        <v>275</v>
      </c>
      <c r="C32" s="157" t="s">
        <v>276</v>
      </c>
      <c r="D32" s="113" t="s">
        <v>83</v>
      </c>
    </row>
    <row r="33" spans="1:4" s="40" customFormat="1" ht="15.75">
      <c r="A33" s="52"/>
      <c r="B33" s="157" t="s">
        <v>192</v>
      </c>
      <c r="C33" s="157" t="s">
        <v>193</v>
      </c>
      <c r="D33" s="113" t="s">
        <v>83</v>
      </c>
    </row>
    <row r="34" spans="1:4" s="40" customFormat="1" ht="15.75">
      <c r="A34" s="52"/>
      <c r="B34" s="112" t="s">
        <v>81</v>
      </c>
      <c r="C34" s="112" t="s">
        <v>57</v>
      </c>
      <c r="D34" s="113" t="s">
        <v>82</v>
      </c>
    </row>
    <row r="35" spans="1:4" s="40" customFormat="1" ht="15.75">
      <c r="A35" s="52"/>
      <c r="B35" s="112" t="s">
        <v>65</v>
      </c>
      <c r="C35" s="112" t="s">
        <v>66</v>
      </c>
      <c r="D35" s="113" t="s">
        <v>55</v>
      </c>
    </row>
    <row r="36" spans="1:4" s="40" customFormat="1" ht="16.5" thickBot="1">
      <c r="A36" s="90"/>
      <c r="B36" s="55" t="s">
        <v>73</v>
      </c>
      <c r="C36" s="55" t="s">
        <v>74</v>
      </c>
      <c r="D36" s="66" t="s">
        <v>83</v>
      </c>
    </row>
    <row r="37" spans="1:4" s="40" customFormat="1" ht="15.75">
      <c r="A37" s="89" t="s">
        <v>26</v>
      </c>
      <c r="B37" s="118" t="s">
        <v>108</v>
      </c>
      <c r="C37" s="118" t="s">
        <v>109</v>
      </c>
      <c r="D37" s="96" t="s">
        <v>83</v>
      </c>
    </row>
    <row r="38" spans="1:4" s="40" customFormat="1" ht="15.75">
      <c r="A38" s="89"/>
      <c r="B38" s="92" t="s">
        <v>98</v>
      </c>
      <c r="C38" s="92" t="s">
        <v>80</v>
      </c>
      <c r="D38" s="97" t="s">
        <v>82</v>
      </c>
    </row>
    <row r="39" spans="1:4" s="40" customFormat="1" ht="15.75">
      <c r="A39" s="89"/>
      <c r="B39" s="92" t="s">
        <v>99</v>
      </c>
      <c r="C39" s="114" t="s">
        <v>100</v>
      </c>
      <c r="D39" s="97" t="s">
        <v>55</v>
      </c>
    </row>
    <row r="40" spans="1:4" s="40" customFormat="1" ht="15.75">
      <c r="A40" s="89"/>
      <c r="B40" s="158" t="s">
        <v>110</v>
      </c>
      <c r="C40" s="92" t="s">
        <v>111</v>
      </c>
      <c r="D40" s="159" t="s">
        <v>56</v>
      </c>
    </row>
    <row r="41" spans="1:4" s="40" customFormat="1" ht="15.75">
      <c r="A41" s="52"/>
      <c r="B41" s="158" t="s">
        <v>112</v>
      </c>
      <c r="C41" s="92" t="s">
        <v>113</v>
      </c>
      <c r="D41" s="160" t="s">
        <v>83</v>
      </c>
    </row>
    <row r="42" spans="1:4" s="40" customFormat="1" ht="16.5" thickBot="1">
      <c r="A42" s="52"/>
      <c r="B42" s="92" t="s">
        <v>101</v>
      </c>
      <c r="C42" s="118" t="s">
        <v>102</v>
      </c>
      <c r="D42" s="94" t="s">
        <v>55</v>
      </c>
    </row>
    <row r="43" spans="1:4" s="40" customFormat="1" ht="15.75">
      <c r="A43" s="51" t="s">
        <v>107</v>
      </c>
      <c r="B43" s="91" t="s">
        <v>114</v>
      </c>
      <c r="C43" s="91" t="s">
        <v>115</v>
      </c>
      <c r="D43" s="99" t="s">
        <v>56</v>
      </c>
    </row>
    <row r="44" spans="1:4" s="40" customFormat="1" ht="15.75">
      <c r="A44" s="52"/>
      <c r="B44" s="92" t="s">
        <v>95</v>
      </c>
      <c r="C44" s="92" t="s">
        <v>96</v>
      </c>
      <c r="D44" s="97" t="s">
        <v>83</v>
      </c>
    </row>
    <row r="45" spans="1:4" s="40" customFormat="1" ht="15.75">
      <c r="A45" s="52"/>
      <c r="B45" s="92" t="s">
        <v>116</v>
      </c>
      <c r="C45" s="92" t="s">
        <v>97</v>
      </c>
      <c r="D45" s="97" t="s">
        <v>83</v>
      </c>
    </row>
    <row r="46" spans="1:4" s="40" customFormat="1" ht="15.75">
      <c r="A46" s="52"/>
      <c r="B46" s="92" t="s">
        <v>161</v>
      </c>
      <c r="C46" s="92" t="s">
        <v>117</v>
      </c>
      <c r="D46" s="97" t="s">
        <v>83</v>
      </c>
    </row>
    <row r="47" spans="1:4" s="40" customFormat="1" ht="15.75">
      <c r="A47" s="52"/>
      <c r="B47" s="92" t="s">
        <v>118</v>
      </c>
      <c r="C47" s="92" t="s">
        <v>119</v>
      </c>
      <c r="D47" s="100" t="s">
        <v>83</v>
      </c>
    </row>
    <row r="48" spans="1:4" ht="16.5" thickBot="1">
      <c r="A48" s="54"/>
      <c r="B48" s="98"/>
      <c r="C48" s="98"/>
      <c r="D48" s="101"/>
    </row>
    <row r="49" spans="1:4" ht="15.75">
      <c r="A49" s="51" t="s">
        <v>70</v>
      </c>
      <c r="B49" s="91" t="s">
        <v>120</v>
      </c>
      <c r="C49" s="91" t="s">
        <v>121</v>
      </c>
      <c r="D49" s="99" t="s">
        <v>83</v>
      </c>
    </row>
    <row r="50" spans="1:4" ht="15.75">
      <c r="A50" s="52"/>
      <c r="B50" s="92" t="s">
        <v>122</v>
      </c>
      <c r="C50" s="92" t="s">
        <v>123</v>
      </c>
      <c r="D50" s="97" t="s">
        <v>83</v>
      </c>
    </row>
    <row r="51" spans="1:4" ht="15.75">
      <c r="A51" s="52"/>
      <c r="B51" s="92"/>
      <c r="C51" s="92"/>
      <c r="D51" s="97"/>
    </row>
    <row r="52" spans="1:4" ht="15.75">
      <c r="A52" s="52"/>
      <c r="B52" s="92"/>
      <c r="C52" s="92"/>
      <c r="D52" s="97"/>
    </row>
    <row r="53" spans="1:4" ht="15.75">
      <c r="A53" s="52"/>
      <c r="B53" s="92"/>
      <c r="C53" s="92"/>
      <c r="D53" s="100"/>
    </row>
    <row r="54" spans="1:4" ht="16.5" thickBot="1">
      <c r="A54" s="54"/>
      <c r="B54" s="98"/>
      <c r="C54" s="98"/>
      <c r="D54" s="101"/>
    </row>
    <row r="55" spans="1:4" s="40" customFormat="1" ht="15.75">
      <c r="A55" s="89" t="s">
        <v>58</v>
      </c>
      <c r="B55" s="95" t="s">
        <v>124</v>
      </c>
      <c r="C55" s="95" t="s">
        <v>125</v>
      </c>
      <c r="D55" s="96" t="s">
        <v>83</v>
      </c>
    </row>
    <row r="56" spans="1:4" s="40" customFormat="1" ht="15.75">
      <c r="A56" s="52"/>
      <c r="B56" s="92" t="s">
        <v>126</v>
      </c>
      <c r="C56" s="92" t="s">
        <v>127</v>
      </c>
      <c r="D56" s="93" t="s">
        <v>83</v>
      </c>
    </row>
    <row r="57" spans="1:4" s="40" customFormat="1" ht="15.75">
      <c r="A57" s="52"/>
      <c r="B57" s="92" t="s">
        <v>128</v>
      </c>
      <c r="C57" s="92" t="s">
        <v>129</v>
      </c>
      <c r="D57" s="93" t="s">
        <v>83</v>
      </c>
    </row>
    <row r="58" spans="1:4" s="40" customFormat="1" ht="15.75">
      <c r="A58" s="52"/>
      <c r="B58" s="92" t="s">
        <v>75</v>
      </c>
      <c r="C58" s="92" t="s">
        <v>76</v>
      </c>
      <c r="D58" s="93" t="s">
        <v>83</v>
      </c>
    </row>
    <row r="59" spans="1:4" s="40" customFormat="1" ht="15.75">
      <c r="A59" s="52"/>
      <c r="B59" s="92" t="s">
        <v>77</v>
      </c>
      <c r="C59" s="92" t="s">
        <v>78</v>
      </c>
      <c r="D59" s="93" t="s">
        <v>83</v>
      </c>
    </row>
    <row r="60" spans="1:4" ht="16.5" thickBot="1">
      <c r="A60" s="54"/>
      <c r="B60" s="98" t="s">
        <v>130</v>
      </c>
      <c r="C60" s="98" t="s">
        <v>131</v>
      </c>
      <c r="D60" s="94" t="s">
        <v>83</v>
      </c>
    </row>
    <row r="61" spans="1:4" s="40" customFormat="1" ht="15.75">
      <c r="A61" s="87"/>
      <c r="B61" s="87"/>
      <c r="C61" s="87"/>
      <c r="D61" s="88"/>
    </row>
    <row r="62" spans="1:4" s="40" customFormat="1" ht="15.75">
      <c r="B62" s="41" t="s">
        <v>3</v>
      </c>
      <c r="C62" s="116" t="s">
        <v>47</v>
      </c>
      <c r="D62" s="42" t="s">
        <v>17</v>
      </c>
    </row>
    <row r="63" spans="1:4" s="40" customFormat="1" ht="15.75">
      <c r="A63"/>
      <c r="B63"/>
      <c r="C63"/>
      <c r="D63"/>
    </row>
    <row r="64" spans="1:4" s="40" customFormat="1" ht="15.75">
      <c r="A64"/>
      <c r="B64" s="42" t="s">
        <v>49</v>
      </c>
      <c r="C64" s="117"/>
      <c r="D64" s="42" t="s">
        <v>199</v>
      </c>
    </row>
    <row r="68" spans="1:4" s="40" customFormat="1" ht="15.75">
      <c r="A68"/>
      <c r="B68"/>
      <c r="C68"/>
      <c r="D68"/>
    </row>
  </sheetData>
  <autoFilter ref="A24:D24"/>
  <mergeCells count="3">
    <mergeCell ref="B1:D1"/>
    <mergeCell ref="B2:D2"/>
    <mergeCell ref="B3:D3"/>
  </mergeCells>
  <phoneticPr fontId="28" type="noConversion"/>
  <printOptions horizontalCentered="1"/>
  <pageMargins left="0.74803149606299213" right="0.74803149606299213" top="0.51181102362204722" bottom="0.27559055118110237" header="0.51181102362204722" footer="0.27559055118110237"/>
  <pageSetup paperSize="9" scale="7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U114"/>
  <sheetViews>
    <sheetView view="pageBreakPreview" topLeftCell="C34" zoomScale="70" zoomScaleNormal="100" zoomScaleSheetLayoutView="70" workbookViewId="0"/>
  </sheetViews>
  <sheetFormatPr defaultColWidth="8" defaultRowHeight="12.75"/>
  <cols>
    <col min="1" max="1" width="4.7109375" style="4" customWidth="1"/>
    <col min="2" max="2" width="4.42578125" style="4" customWidth="1"/>
    <col min="3" max="3" width="7.42578125" style="4" customWidth="1"/>
    <col min="4" max="4" width="4.7109375" style="4" customWidth="1"/>
    <col min="5" max="5" width="9.85546875" style="4" customWidth="1"/>
    <col min="6" max="6" width="2.140625" style="4" customWidth="1"/>
    <col min="7" max="10" width="7.7109375" style="4" customWidth="1"/>
    <col min="11" max="11" width="2.42578125" style="4" customWidth="1"/>
    <col min="12" max="12" width="2.28515625" style="4" customWidth="1"/>
    <col min="13" max="14" width="4.42578125" style="4" customWidth="1"/>
    <col min="15" max="15" width="7.42578125" style="4" customWidth="1"/>
    <col min="16" max="16" width="4.7109375" style="4" customWidth="1"/>
    <col min="17" max="17" width="9.85546875" style="4" customWidth="1"/>
    <col min="18" max="18" width="2.140625" style="4" customWidth="1"/>
    <col min="19" max="22" width="7.7109375" style="4" customWidth="1"/>
    <col min="23" max="23" width="2.42578125" style="4" customWidth="1"/>
    <col min="24" max="24" width="4.7109375" style="4" customWidth="1"/>
    <col min="25" max="25" width="4.42578125" style="4" customWidth="1"/>
    <col min="26" max="26" width="7.42578125" style="4" customWidth="1"/>
    <col min="27" max="27" width="4.7109375" style="4" customWidth="1"/>
    <col min="28" max="28" width="9.85546875" style="4" customWidth="1"/>
    <col min="29" max="29" width="2.140625" style="4" customWidth="1"/>
    <col min="30" max="33" width="7.7109375" style="4" customWidth="1"/>
    <col min="34" max="34" width="2.42578125" style="4" customWidth="1"/>
    <col min="35" max="35" width="2.28515625" style="4" customWidth="1"/>
    <col min="36" max="37" width="4.42578125" style="4" customWidth="1"/>
    <col min="38" max="38" width="7.42578125" style="4" customWidth="1"/>
    <col min="39" max="39" width="4.7109375" style="4" customWidth="1"/>
    <col min="40" max="40" width="9.85546875" style="4" customWidth="1"/>
    <col min="41" max="41" width="2.140625" style="4" customWidth="1"/>
    <col min="42" max="45" width="7.7109375" style="4" customWidth="1"/>
    <col min="46" max="46" width="2.42578125" style="4" customWidth="1"/>
    <col min="47" max="16384" width="8" style="4"/>
  </cols>
  <sheetData>
    <row r="1" spans="1:46" ht="15" customHeight="1">
      <c r="A1" s="47" t="s">
        <v>47</v>
      </c>
      <c r="B1" s="201" t="s">
        <v>52</v>
      </c>
      <c r="C1" s="201"/>
      <c r="D1" s="201"/>
      <c r="E1" s="201"/>
      <c r="F1" s="201"/>
      <c r="G1" s="201"/>
      <c r="H1" s="201"/>
      <c r="I1" s="201"/>
      <c r="J1" s="201"/>
      <c r="K1" s="3"/>
      <c r="L1" s="2"/>
      <c r="M1" s="1"/>
      <c r="N1" s="201" t="s">
        <v>52</v>
      </c>
      <c r="O1" s="201"/>
      <c r="P1" s="201"/>
      <c r="Q1" s="201"/>
      <c r="R1" s="201"/>
      <c r="S1" s="201"/>
      <c r="T1" s="201"/>
      <c r="U1" s="201"/>
      <c r="V1" s="201"/>
      <c r="W1" s="3"/>
      <c r="X1" s="47" t="s">
        <v>47</v>
      </c>
      <c r="Y1" s="201" t="s">
        <v>52</v>
      </c>
      <c r="Z1" s="201"/>
      <c r="AA1" s="201"/>
      <c r="AB1" s="201"/>
      <c r="AC1" s="201"/>
      <c r="AD1" s="201"/>
      <c r="AE1" s="201"/>
      <c r="AF1" s="201"/>
      <c r="AG1" s="201"/>
      <c r="AH1" s="3"/>
      <c r="AI1" s="2"/>
      <c r="AJ1" s="1"/>
      <c r="AK1" s="201" t="s">
        <v>52</v>
      </c>
      <c r="AL1" s="201"/>
      <c r="AM1" s="201"/>
      <c r="AN1" s="201"/>
      <c r="AO1" s="201"/>
      <c r="AP1" s="201"/>
      <c r="AQ1" s="201"/>
      <c r="AR1" s="201"/>
      <c r="AS1" s="201"/>
      <c r="AT1" s="3"/>
    </row>
    <row r="2" spans="1:46" ht="15" customHeight="1">
      <c r="A2" s="5"/>
      <c r="B2" s="202" t="s">
        <v>53</v>
      </c>
      <c r="C2" s="202"/>
      <c r="D2" s="202"/>
      <c r="E2" s="202"/>
      <c r="F2" s="202"/>
      <c r="G2" s="202"/>
      <c r="H2" s="202"/>
      <c r="I2" s="202"/>
      <c r="J2" s="202"/>
      <c r="K2" s="6"/>
      <c r="L2" s="28"/>
      <c r="M2" s="5"/>
      <c r="N2" s="202" t="s">
        <v>53</v>
      </c>
      <c r="O2" s="202"/>
      <c r="P2" s="202"/>
      <c r="Q2" s="202"/>
      <c r="R2" s="202"/>
      <c r="S2" s="202"/>
      <c r="T2" s="202"/>
      <c r="U2" s="202"/>
      <c r="V2" s="202"/>
      <c r="W2" s="6"/>
      <c r="X2" s="5"/>
      <c r="Y2" s="202" t="s">
        <v>53</v>
      </c>
      <c r="Z2" s="202"/>
      <c r="AA2" s="202"/>
      <c r="AB2" s="202"/>
      <c r="AC2" s="202"/>
      <c r="AD2" s="202"/>
      <c r="AE2" s="202"/>
      <c r="AF2" s="202"/>
      <c r="AG2" s="202"/>
      <c r="AH2" s="6"/>
      <c r="AI2" s="28"/>
      <c r="AJ2" s="5"/>
      <c r="AK2" s="202" t="s">
        <v>53</v>
      </c>
      <c r="AL2" s="202"/>
      <c r="AM2" s="202"/>
      <c r="AN2" s="202"/>
      <c r="AO2" s="202"/>
      <c r="AP2" s="202"/>
      <c r="AQ2" s="202"/>
      <c r="AR2" s="202"/>
      <c r="AS2" s="202"/>
      <c r="AT2" s="6"/>
    </row>
    <row r="3" spans="1:46" ht="15" customHeight="1">
      <c r="A3" s="5"/>
      <c r="B3" s="202" t="s">
        <v>16</v>
      </c>
      <c r="C3" s="202"/>
      <c r="D3" s="202"/>
      <c r="E3" s="202"/>
      <c r="F3" s="202"/>
      <c r="G3" s="202"/>
      <c r="H3" s="202"/>
      <c r="I3" s="202"/>
      <c r="J3" s="202"/>
      <c r="K3" s="6"/>
      <c r="L3" s="28"/>
      <c r="M3" s="5"/>
      <c r="N3" s="202" t="s">
        <v>16</v>
      </c>
      <c r="O3" s="202"/>
      <c r="P3" s="202"/>
      <c r="Q3" s="202"/>
      <c r="R3" s="202"/>
      <c r="S3" s="202"/>
      <c r="T3" s="202"/>
      <c r="U3" s="202"/>
      <c r="V3" s="202"/>
      <c r="W3" s="6"/>
      <c r="X3" s="5"/>
      <c r="Y3" s="202" t="s">
        <v>16</v>
      </c>
      <c r="Z3" s="202"/>
      <c r="AA3" s="202"/>
      <c r="AB3" s="202"/>
      <c r="AC3" s="202"/>
      <c r="AD3" s="202"/>
      <c r="AE3" s="202"/>
      <c r="AF3" s="202"/>
      <c r="AG3" s="202"/>
      <c r="AH3" s="6"/>
      <c r="AI3" s="28"/>
      <c r="AJ3" s="5"/>
      <c r="AK3" s="202" t="s">
        <v>16</v>
      </c>
      <c r="AL3" s="202"/>
      <c r="AM3" s="202"/>
      <c r="AN3" s="202"/>
      <c r="AO3" s="202"/>
      <c r="AP3" s="202"/>
      <c r="AQ3" s="202"/>
      <c r="AR3" s="202"/>
      <c r="AS3" s="202"/>
      <c r="AT3" s="6"/>
    </row>
    <row r="4" spans="1:46" ht="15" customHeight="1">
      <c r="A4" s="5"/>
      <c r="B4" s="85" t="str">
        <f>список!$B$4</f>
        <v>ХVIII Универсиада студентов вузов Кузбасса</v>
      </c>
      <c r="C4" s="84"/>
      <c r="D4" s="84"/>
      <c r="E4" s="84"/>
      <c r="F4" s="84"/>
      <c r="G4" s="84"/>
      <c r="H4" s="84"/>
      <c r="I4" s="84"/>
      <c r="J4" s="84"/>
      <c r="K4" s="6"/>
      <c r="L4" s="28"/>
      <c r="M4" s="5"/>
      <c r="N4" s="85" t="str">
        <f>список!$B$4</f>
        <v>ХVIII Универсиада студентов вузов Кузбасса</v>
      </c>
      <c r="O4" s="84"/>
      <c r="P4" s="84"/>
      <c r="Q4" s="84"/>
      <c r="R4" s="84"/>
      <c r="S4" s="84"/>
      <c r="T4" s="84"/>
      <c r="U4" s="84"/>
      <c r="V4" s="84"/>
      <c r="W4" s="6"/>
      <c r="X4" s="5"/>
      <c r="Y4" s="85" t="str">
        <f>список!$B$4</f>
        <v>ХVIII Универсиада студентов вузов Кузбасса</v>
      </c>
      <c r="Z4" s="84"/>
      <c r="AA4" s="84"/>
      <c r="AB4" s="84"/>
      <c r="AC4" s="84"/>
      <c r="AD4" s="84"/>
      <c r="AE4" s="84"/>
      <c r="AF4" s="84"/>
      <c r="AG4" s="84"/>
      <c r="AH4" s="6"/>
      <c r="AI4" s="28"/>
      <c r="AJ4" s="5"/>
      <c r="AK4" s="85" t="str">
        <f>список!$B$4</f>
        <v>ХVIII Универсиада студентов вузов Кузбасса</v>
      </c>
      <c r="AL4" s="84"/>
      <c r="AM4" s="84"/>
      <c r="AN4" s="84"/>
      <c r="AO4" s="84"/>
      <c r="AP4" s="84"/>
      <c r="AQ4" s="84"/>
      <c r="AR4" s="84"/>
      <c r="AS4" s="84"/>
      <c r="AT4" s="6"/>
    </row>
    <row r="5" spans="1:46" ht="15" customHeight="1">
      <c r="A5" s="5"/>
      <c r="B5" s="85" t="str">
        <f>список!$B$5</f>
        <v xml:space="preserve">                      (вид спорта - Бадминтон)</v>
      </c>
      <c r="C5" s="84"/>
      <c r="D5" s="84"/>
      <c r="E5" s="84"/>
      <c r="F5" s="84"/>
      <c r="G5" s="84"/>
      <c r="H5" s="84"/>
      <c r="I5" s="84"/>
      <c r="J5" s="84"/>
      <c r="K5" s="6"/>
      <c r="L5" s="28"/>
      <c r="M5" s="5"/>
      <c r="N5" s="85" t="str">
        <f>список!$B$5</f>
        <v xml:space="preserve">                      (вид спорта - Бадминтон)</v>
      </c>
      <c r="O5" s="84"/>
      <c r="P5" s="84"/>
      <c r="Q5" s="84"/>
      <c r="R5" s="84"/>
      <c r="S5" s="84"/>
      <c r="T5" s="84"/>
      <c r="U5" s="84"/>
      <c r="V5" s="84"/>
      <c r="W5" s="6"/>
      <c r="X5" s="5"/>
      <c r="Y5" s="85" t="str">
        <f>список!$B$5</f>
        <v xml:space="preserve">                      (вид спорта - Бадминтон)</v>
      </c>
      <c r="Z5" s="84"/>
      <c r="AA5" s="84"/>
      <c r="AB5" s="84"/>
      <c r="AC5" s="84"/>
      <c r="AD5" s="84"/>
      <c r="AE5" s="84"/>
      <c r="AF5" s="84"/>
      <c r="AG5" s="84"/>
      <c r="AH5" s="6"/>
      <c r="AI5" s="28"/>
      <c r="AJ5" s="5"/>
      <c r="AK5" s="85" t="str">
        <f>список!$B$5</f>
        <v xml:space="preserve">                      (вид спорта - Бадминтон)</v>
      </c>
      <c r="AL5" s="84"/>
      <c r="AM5" s="84"/>
      <c r="AN5" s="84"/>
      <c r="AO5" s="84"/>
      <c r="AP5" s="84"/>
      <c r="AQ5" s="84"/>
      <c r="AR5" s="84"/>
      <c r="AS5" s="84"/>
      <c r="AT5" s="6"/>
    </row>
    <row r="6" spans="1:46" ht="15" customHeight="1">
      <c r="A6" s="5"/>
      <c r="B6" s="84"/>
      <c r="C6" s="84"/>
      <c r="D6" s="84"/>
      <c r="E6" s="84"/>
      <c r="F6" s="84"/>
      <c r="G6" s="84"/>
      <c r="H6" s="84"/>
      <c r="I6" s="84"/>
      <c r="J6" s="84"/>
      <c r="K6" s="6"/>
      <c r="L6" s="28"/>
      <c r="M6" s="5"/>
      <c r="N6" s="84"/>
      <c r="O6" s="84"/>
      <c r="P6" s="84"/>
      <c r="Q6" s="84"/>
      <c r="R6" s="84"/>
      <c r="S6" s="84"/>
      <c r="T6" s="84"/>
      <c r="U6" s="84"/>
      <c r="V6" s="84"/>
      <c r="W6" s="6"/>
      <c r="X6" s="5"/>
      <c r="Y6" s="84"/>
      <c r="Z6" s="84"/>
      <c r="AA6" s="84"/>
      <c r="AB6" s="84"/>
      <c r="AC6" s="84"/>
      <c r="AD6" s="84"/>
      <c r="AE6" s="84"/>
      <c r="AF6" s="84"/>
      <c r="AG6" s="84"/>
      <c r="AH6" s="6"/>
      <c r="AI6" s="28"/>
      <c r="AJ6" s="5"/>
      <c r="AK6" s="84"/>
      <c r="AL6" s="84"/>
      <c r="AM6" s="84"/>
      <c r="AN6" s="84"/>
      <c r="AO6" s="84"/>
      <c r="AP6" s="84"/>
      <c r="AQ6" s="84"/>
      <c r="AR6" s="84"/>
      <c r="AS6" s="84"/>
      <c r="AT6" s="6"/>
    </row>
    <row r="7" spans="1:46" ht="15" customHeight="1">
      <c r="A7" s="5"/>
      <c r="B7" s="7"/>
      <c r="C7" s="7"/>
      <c r="D7" s="7"/>
      <c r="E7" s="7"/>
      <c r="F7" s="7"/>
      <c r="G7" s="7"/>
      <c r="H7" s="7"/>
      <c r="I7" s="7"/>
      <c r="J7" s="7"/>
      <c r="K7" s="6"/>
      <c r="L7" s="28"/>
      <c r="M7" s="5"/>
      <c r="N7" s="7"/>
      <c r="O7" s="7"/>
      <c r="P7" s="7"/>
      <c r="Q7" s="7"/>
      <c r="R7" s="7"/>
      <c r="S7" s="7"/>
      <c r="T7" s="7"/>
      <c r="U7" s="7"/>
      <c r="V7" s="7"/>
      <c r="W7" s="6"/>
      <c r="X7" s="5"/>
      <c r="Y7" s="7"/>
      <c r="Z7" s="7"/>
      <c r="AA7" s="7"/>
      <c r="AB7" s="7"/>
      <c r="AC7" s="7"/>
      <c r="AD7" s="7"/>
      <c r="AE7" s="7"/>
      <c r="AF7" s="7"/>
      <c r="AG7" s="7"/>
      <c r="AH7" s="6"/>
      <c r="AI7" s="28"/>
      <c r="AJ7" s="5"/>
      <c r="AK7" s="7"/>
      <c r="AL7" s="7"/>
      <c r="AM7" s="7"/>
      <c r="AN7" s="7"/>
      <c r="AO7" s="7"/>
      <c r="AP7" s="7"/>
      <c r="AQ7" s="7"/>
      <c r="AR7" s="7"/>
      <c r="AS7" s="7"/>
      <c r="AT7" s="6"/>
    </row>
    <row r="8" spans="1:46" ht="15" customHeight="1">
      <c r="A8" s="5"/>
      <c r="B8" s="8"/>
      <c r="C8" s="203" t="s">
        <v>5</v>
      </c>
      <c r="D8" s="203"/>
      <c r="E8" s="203"/>
      <c r="F8" s="203"/>
      <c r="G8" s="203"/>
      <c r="H8" s="203"/>
      <c r="I8" s="203"/>
      <c r="J8" s="8"/>
      <c r="K8" s="6"/>
      <c r="L8" s="28"/>
      <c r="M8" s="5"/>
      <c r="N8" s="8"/>
      <c r="O8" s="203" t="s">
        <v>5</v>
      </c>
      <c r="P8" s="203"/>
      <c r="Q8" s="203"/>
      <c r="R8" s="203"/>
      <c r="S8" s="203"/>
      <c r="T8" s="203"/>
      <c r="U8" s="203"/>
      <c r="V8" s="8"/>
      <c r="W8" s="6"/>
      <c r="X8" s="5"/>
      <c r="Y8" s="8"/>
      <c r="Z8" s="203" t="s">
        <v>5</v>
      </c>
      <c r="AA8" s="203"/>
      <c r="AB8" s="203"/>
      <c r="AC8" s="203"/>
      <c r="AD8" s="203"/>
      <c r="AE8" s="203"/>
      <c r="AF8" s="203"/>
      <c r="AG8" s="8"/>
      <c r="AH8" s="6"/>
      <c r="AI8" s="28"/>
      <c r="AJ8" s="5"/>
      <c r="AK8" s="8"/>
      <c r="AL8" s="203" t="s">
        <v>5</v>
      </c>
      <c r="AM8" s="203"/>
      <c r="AN8" s="203"/>
      <c r="AO8" s="203"/>
      <c r="AP8" s="203"/>
      <c r="AQ8" s="203"/>
      <c r="AR8" s="203"/>
      <c r="AS8" s="8"/>
      <c r="AT8" s="6"/>
    </row>
    <row r="9" spans="1:46" ht="15" customHeight="1">
      <c r="A9" s="5"/>
      <c r="B9" s="8"/>
      <c r="C9" s="8"/>
      <c r="D9" s="8"/>
      <c r="E9" s="8"/>
      <c r="F9" s="8"/>
      <c r="G9" s="8"/>
      <c r="H9" s="8"/>
      <c r="I9" s="8"/>
      <c r="J9" s="8"/>
      <c r="K9" s="6"/>
      <c r="L9" s="28"/>
      <c r="M9" s="5"/>
      <c r="N9" s="8"/>
      <c r="O9" s="8"/>
      <c r="P9" s="8"/>
      <c r="Q9" s="8"/>
      <c r="R9" s="8"/>
      <c r="S9" s="8"/>
      <c r="T9" s="8"/>
      <c r="U9" s="8"/>
      <c r="V9" s="8"/>
      <c r="W9" s="6"/>
      <c r="X9" s="5"/>
      <c r="Y9" s="8"/>
      <c r="Z9" s="8"/>
      <c r="AA9" s="8"/>
      <c r="AB9" s="8"/>
      <c r="AC9" s="8"/>
      <c r="AD9" s="8"/>
      <c r="AE9" s="8"/>
      <c r="AF9" s="8"/>
      <c r="AG9" s="8"/>
      <c r="AH9" s="6"/>
      <c r="AI9" s="28"/>
      <c r="AJ9" s="5"/>
      <c r="AK9" s="8"/>
      <c r="AL9" s="8"/>
      <c r="AM9" s="8"/>
      <c r="AN9" s="8"/>
      <c r="AO9" s="8"/>
      <c r="AP9" s="8"/>
      <c r="AQ9" s="8"/>
      <c r="AR9" s="8"/>
      <c r="AS9" s="8"/>
      <c r="AT9" s="6"/>
    </row>
    <row r="10" spans="1:46" ht="15" customHeight="1">
      <c r="A10" s="204" t="s">
        <v>6</v>
      </c>
      <c r="B10" s="205"/>
      <c r="C10" s="30">
        <v>1</v>
      </c>
      <c r="D10" s="206" t="s">
        <v>7</v>
      </c>
      <c r="E10" s="179"/>
      <c r="F10" s="205"/>
      <c r="G10" s="31" t="s">
        <v>106</v>
      </c>
      <c r="H10" s="10" t="s">
        <v>8</v>
      </c>
      <c r="I10" s="30" t="s">
        <v>67</v>
      </c>
      <c r="J10" s="11"/>
      <c r="K10" s="6"/>
      <c r="L10" s="28"/>
      <c r="M10" s="204" t="s">
        <v>6</v>
      </c>
      <c r="N10" s="205"/>
      <c r="O10" s="30">
        <v>2</v>
      </c>
      <c r="P10" s="206" t="s">
        <v>7</v>
      </c>
      <c r="Q10" s="179"/>
      <c r="R10" s="205"/>
      <c r="S10" s="31" t="s">
        <v>106</v>
      </c>
      <c r="T10" s="10" t="s">
        <v>8</v>
      </c>
      <c r="U10" s="30" t="s">
        <v>68</v>
      </c>
      <c r="V10" s="11"/>
      <c r="W10" s="6"/>
      <c r="X10" s="204" t="s">
        <v>6</v>
      </c>
      <c r="Y10" s="205"/>
      <c r="Z10" s="30">
        <v>3</v>
      </c>
      <c r="AA10" s="206" t="s">
        <v>7</v>
      </c>
      <c r="AB10" s="179"/>
      <c r="AC10" s="205"/>
      <c r="AD10" s="31" t="s">
        <v>106</v>
      </c>
      <c r="AE10" s="10" t="s">
        <v>8</v>
      </c>
      <c r="AF10" s="30" t="s">
        <v>67</v>
      </c>
      <c r="AG10" s="11"/>
      <c r="AH10" s="6"/>
      <c r="AI10" s="28"/>
      <c r="AJ10" s="204" t="s">
        <v>6</v>
      </c>
      <c r="AK10" s="205"/>
      <c r="AL10" s="30">
        <v>4</v>
      </c>
      <c r="AM10" s="206" t="s">
        <v>7</v>
      </c>
      <c r="AN10" s="179"/>
      <c r="AO10" s="205"/>
      <c r="AP10" s="31" t="s">
        <v>106</v>
      </c>
      <c r="AQ10" s="10" t="s">
        <v>8</v>
      </c>
      <c r="AR10" s="30" t="s">
        <v>68</v>
      </c>
      <c r="AS10" s="11"/>
      <c r="AT10" s="6"/>
    </row>
    <row r="11" spans="1:46" ht="15" customHeight="1">
      <c r="A11" s="5"/>
      <c r="B11" s="8"/>
      <c r="C11" s="25"/>
      <c r="D11" s="8"/>
      <c r="E11" s="8"/>
      <c r="F11" s="8"/>
      <c r="G11" s="8"/>
      <c r="H11" s="8"/>
      <c r="I11" s="8"/>
      <c r="J11" s="8"/>
      <c r="K11" s="6"/>
      <c r="L11" s="28"/>
      <c r="M11" s="5"/>
      <c r="N11" s="8"/>
      <c r="O11" s="25"/>
      <c r="P11" s="8"/>
      <c r="Q11" s="8"/>
      <c r="R11" s="8"/>
      <c r="S11" s="8"/>
      <c r="T11" s="8"/>
      <c r="U11" s="8"/>
      <c r="V11" s="8"/>
      <c r="W11" s="6"/>
      <c r="X11" s="5"/>
      <c r="Y11" s="8"/>
      <c r="Z11" s="25"/>
      <c r="AA11" s="8"/>
      <c r="AB11" s="8"/>
      <c r="AC11" s="8"/>
      <c r="AD11" s="8"/>
      <c r="AE11" s="8"/>
      <c r="AF11" s="8"/>
      <c r="AG11" s="8"/>
      <c r="AH11" s="6"/>
      <c r="AI11" s="28"/>
      <c r="AJ11" s="5"/>
      <c r="AK11" s="8"/>
      <c r="AL11" s="25"/>
      <c r="AM11" s="8"/>
      <c r="AN11" s="8"/>
      <c r="AO11" s="8"/>
      <c r="AP11" s="8"/>
      <c r="AQ11" s="8"/>
      <c r="AR11" s="8"/>
      <c r="AS11" s="8"/>
      <c r="AT11" s="6"/>
    </row>
    <row r="12" spans="1:46" ht="15" customHeight="1">
      <c r="A12" s="12" t="s">
        <v>9</v>
      </c>
      <c r="B12" s="13"/>
      <c r="C12" s="73"/>
      <c r="D12" s="192" t="s">
        <v>10</v>
      </c>
      <c r="E12" s="193"/>
      <c r="F12" s="194"/>
      <c r="G12" s="73"/>
      <c r="H12" s="10"/>
      <c r="I12" s="13"/>
      <c r="J12" s="24"/>
      <c r="K12" s="6"/>
      <c r="L12" s="28"/>
      <c r="M12" s="12" t="s">
        <v>9</v>
      </c>
      <c r="N12" s="13"/>
      <c r="O12" s="73"/>
      <c r="P12" s="192" t="s">
        <v>10</v>
      </c>
      <c r="Q12" s="193"/>
      <c r="R12" s="194"/>
      <c r="S12" s="73"/>
      <c r="T12" s="10"/>
      <c r="U12" s="13"/>
      <c r="V12" s="24"/>
      <c r="W12" s="6"/>
      <c r="X12" s="12" t="s">
        <v>9</v>
      </c>
      <c r="Y12" s="13"/>
      <c r="Z12" s="73"/>
      <c r="AA12" s="192" t="s">
        <v>10</v>
      </c>
      <c r="AB12" s="193"/>
      <c r="AC12" s="194"/>
      <c r="AD12" s="73"/>
      <c r="AE12" s="10"/>
      <c r="AF12" s="13"/>
      <c r="AG12" s="24"/>
      <c r="AH12" s="6"/>
      <c r="AI12" s="28"/>
      <c r="AJ12" s="12" t="s">
        <v>9</v>
      </c>
      <c r="AK12" s="13"/>
      <c r="AL12" s="73"/>
      <c r="AM12" s="192" t="s">
        <v>10</v>
      </c>
      <c r="AN12" s="193"/>
      <c r="AO12" s="194"/>
      <c r="AP12" s="73"/>
      <c r="AQ12" s="10"/>
      <c r="AR12" s="13"/>
      <c r="AS12" s="24"/>
      <c r="AT12" s="6"/>
    </row>
    <row r="13" spans="1:46" ht="15" customHeight="1">
      <c r="A13" s="5"/>
      <c r="B13" s="13"/>
      <c r="C13" s="14"/>
      <c r="D13" s="15"/>
      <c r="E13" s="16"/>
      <c r="F13" s="16"/>
      <c r="G13" s="11"/>
      <c r="H13" s="16"/>
      <c r="I13" s="16"/>
      <c r="J13" s="17"/>
      <c r="K13" s="6"/>
      <c r="L13" s="28"/>
      <c r="M13" s="5"/>
      <c r="N13" s="13"/>
      <c r="O13" s="14"/>
      <c r="P13" s="15"/>
      <c r="Q13" s="16"/>
      <c r="R13" s="16"/>
      <c r="S13" s="11"/>
      <c r="T13" s="16"/>
      <c r="U13" s="16"/>
      <c r="V13" s="17"/>
      <c r="W13" s="6"/>
      <c r="X13" s="5"/>
      <c r="Y13" s="13"/>
      <c r="Z13" s="14"/>
      <c r="AA13" s="15"/>
      <c r="AB13" s="16"/>
      <c r="AC13" s="16"/>
      <c r="AD13" s="11"/>
      <c r="AE13" s="16"/>
      <c r="AF13" s="16"/>
      <c r="AG13" s="17"/>
      <c r="AH13" s="6"/>
      <c r="AI13" s="28"/>
      <c r="AJ13" s="5"/>
      <c r="AK13" s="13"/>
      <c r="AL13" s="14"/>
      <c r="AM13" s="15"/>
      <c r="AN13" s="16"/>
      <c r="AO13" s="16"/>
      <c r="AP13" s="11"/>
      <c r="AQ13" s="16"/>
      <c r="AR13" s="16"/>
      <c r="AS13" s="17"/>
      <c r="AT13" s="6"/>
    </row>
    <row r="14" spans="1:46" ht="15" customHeight="1">
      <c r="A14" s="5"/>
      <c r="B14" s="195" t="s">
        <v>0</v>
      </c>
      <c r="C14" s="197" t="s">
        <v>107</v>
      </c>
      <c r="D14" s="198"/>
      <c r="E14" s="197" t="s">
        <v>58</v>
      </c>
      <c r="F14" s="198"/>
      <c r="G14" s="185" t="s">
        <v>11</v>
      </c>
      <c r="H14" s="185" t="s">
        <v>12</v>
      </c>
      <c r="I14" s="187" t="s">
        <v>4</v>
      </c>
      <c r="J14" s="188"/>
      <c r="K14" s="6"/>
      <c r="L14" s="28"/>
      <c r="M14" s="5"/>
      <c r="N14" s="195" t="s">
        <v>0</v>
      </c>
      <c r="O14" s="197" t="s">
        <v>69</v>
      </c>
      <c r="P14" s="198"/>
      <c r="Q14" s="197" t="s">
        <v>70</v>
      </c>
      <c r="R14" s="198"/>
      <c r="S14" s="185" t="s">
        <v>11</v>
      </c>
      <c r="T14" s="185" t="s">
        <v>12</v>
      </c>
      <c r="U14" s="187" t="s">
        <v>4</v>
      </c>
      <c r="V14" s="188"/>
      <c r="W14" s="6"/>
      <c r="X14" s="5"/>
      <c r="Y14" s="195" t="s">
        <v>0</v>
      </c>
      <c r="Z14" s="197" t="s">
        <v>26</v>
      </c>
      <c r="AA14" s="198"/>
      <c r="AB14" s="197" t="s">
        <v>70</v>
      </c>
      <c r="AC14" s="198"/>
      <c r="AD14" s="185" t="s">
        <v>11</v>
      </c>
      <c r="AE14" s="185" t="s">
        <v>12</v>
      </c>
      <c r="AF14" s="187" t="s">
        <v>4</v>
      </c>
      <c r="AG14" s="188"/>
      <c r="AH14" s="6"/>
      <c r="AI14" s="28"/>
      <c r="AJ14" s="5"/>
      <c r="AK14" s="195" t="s">
        <v>0</v>
      </c>
      <c r="AL14" s="197" t="s">
        <v>69</v>
      </c>
      <c r="AM14" s="198"/>
      <c r="AN14" s="197" t="s">
        <v>58</v>
      </c>
      <c r="AO14" s="198"/>
      <c r="AP14" s="185" t="s">
        <v>11</v>
      </c>
      <c r="AQ14" s="185" t="s">
        <v>12</v>
      </c>
      <c r="AR14" s="187" t="s">
        <v>4</v>
      </c>
      <c r="AS14" s="188"/>
      <c r="AT14" s="6"/>
    </row>
    <row r="15" spans="1:46" ht="15" customHeight="1">
      <c r="A15" s="5"/>
      <c r="B15" s="196"/>
      <c r="C15" s="199"/>
      <c r="D15" s="200"/>
      <c r="E15" s="199"/>
      <c r="F15" s="200"/>
      <c r="G15" s="186"/>
      <c r="H15" s="186"/>
      <c r="I15" s="189"/>
      <c r="J15" s="190"/>
      <c r="K15" s="6"/>
      <c r="L15" s="28"/>
      <c r="M15" s="5"/>
      <c r="N15" s="196"/>
      <c r="O15" s="199"/>
      <c r="P15" s="200"/>
      <c r="Q15" s="199"/>
      <c r="R15" s="200"/>
      <c r="S15" s="186"/>
      <c r="T15" s="186"/>
      <c r="U15" s="189"/>
      <c r="V15" s="190"/>
      <c r="W15" s="6"/>
      <c r="X15" s="5"/>
      <c r="Y15" s="196"/>
      <c r="Z15" s="199"/>
      <c r="AA15" s="200"/>
      <c r="AB15" s="199"/>
      <c r="AC15" s="200"/>
      <c r="AD15" s="186"/>
      <c r="AE15" s="186"/>
      <c r="AF15" s="189"/>
      <c r="AG15" s="190"/>
      <c r="AH15" s="6"/>
      <c r="AI15" s="28"/>
      <c r="AJ15" s="5"/>
      <c r="AK15" s="196"/>
      <c r="AL15" s="199"/>
      <c r="AM15" s="200"/>
      <c r="AN15" s="199"/>
      <c r="AO15" s="200"/>
      <c r="AP15" s="186"/>
      <c r="AQ15" s="186"/>
      <c r="AR15" s="189"/>
      <c r="AS15" s="190"/>
      <c r="AT15" s="6"/>
    </row>
    <row r="16" spans="1:46" ht="15" customHeight="1">
      <c r="A16" s="5"/>
      <c r="B16" s="183">
        <v>1</v>
      </c>
      <c r="C16" s="183" t="s">
        <v>114</v>
      </c>
      <c r="D16" s="191"/>
      <c r="E16" s="183" t="s">
        <v>132</v>
      </c>
      <c r="F16" s="183"/>
      <c r="G16" s="180" t="s">
        <v>133</v>
      </c>
      <c r="H16" s="161" t="s">
        <v>134</v>
      </c>
      <c r="I16" s="181">
        <v>1</v>
      </c>
      <c r="J16" s="181">
        <v>0</v>
      </c>
      <c r="K16" s="6"/>
      <c r="L16" s="28"/>
      <c r="M16" s="5"/>
      <c r="N16" s="183">
        <v>1</v>
      </c>
      <c r="O16" s="183" t="s">
        <v>71</v>
      </c>
      <c r="P16" s="191"/>
      <c r="Q16" s="183" t="s">
        <v>122</v>
      </c>
      <c r="R16" s="183"/>
      <c r="S16" s="180" t="s">
        <v>133</v>
      </c>
      <c r="T16" s="161" t="s">
        <v>134</v>
      </c>
      <c r="U16" s="181">
        <v>1</v>
      </c>
      <c r="V16" s="181">
        <v>0</v>
      </c>
      <c r="W16" s="6"/>
      <c r="X16" s="5"/>
      <c r="Y16" s="183">
        <v>1</v>
      </c>
      <c r="Z16" s="183" t="s">
        <v>108</v>
      </c>
      <c r="AA16" s="183"/>
      <c r="AB16" s="183" t="s">
        <v>122</v>
      </c>
      <c r="AC16" s="183"/>
      <c r="AD16" s="180" t="s">
        <v>133</v>
      </c>
      <c r="AE16" s="161" t="s">
        <v>135</v>
      </c>
      <c r="AF16" s="181">
        <v>1</v>
      </c>
      <c r="AG16" s="181">
        <v>0</v>
      </c>
      <c r="AH16" s="6"/>
      <c r="AI16" s="28"/>
      <c r="AJ16" s="5"/>
      <c r="AK16" s="183">
        <v>1</v>
      </c>
      <c r="AL16" s="183" t="s">
        <v>71</v>
      </c>
      <c r="AM16" s="191"/>
      <c r="AN16" s="183" t="s">
        <v>126</v>
      </c>
      <c r="AO16" s="183"/>
      <c r="AP16" s="180" t="s">
        <v>133</v>
      </c>
      <c r="AQ16" s="161" t="s">
        <v>183</v>
      </c>
      <c r="AR16" s="181">
        <v>1</v>
      </c>
      <c r="AS16" s="181">
        <v>0</v>
      </c>
      <c r="AT16" s="6"/>
    </row>
    <row r="17" spans="1:46" ht="15" customHeight="1">
      <c r="A17" s="5"/>
      <c r="B17" s="183"/>
      <c r="C17" s="191"/>
      <c r="D17" s="191"/>
      <c r="E17" s="183"/>
      <c r="F17" s="183"/>
      <c r="G17" s="180"/>
      <c r="H17" s="161" t="s">
        <v>135</v>
      </c>
      <c r="I17" s="181"/>
      <c r="J17" s="181"/>
      <c r="K17" s="6"/>
      <c r="L17" s="28"/>
      <c r="M17" s="5"/>
      <c r="N17" s="183"/>
      <c r="O17" s="191"/>
      <c r="P17" s="191"/>
      <c r="Q17" s="183"/>
      <c r="R17" s="183"/>
      <c r="S17" s="180"/>
      <c r="T17" s="161" t="s">
        <v>136</v>
      </c>
      <c r="U17" s="181"/>
      <c r="V17" s="181"/>
      <c r="W17" s="6"/>
      <c r="X17" s="5"/>
      <c r="Y17" s="183"/>
      <c r="Z17" s="183"/>
      <c r="AA17" s="183"/>
      <c r="AB17" s="183"/>
      <c r="AC17" s="183"/>
      <c r="AD17" s="180"/>
      <c r="AE17" s="161" t="s">
        <v>163</v>
      </c>
      <c r="AF17" s="181"/>
      <c r="AG17" s="181"/>
      <c r="AH17" s="6"/>
      <c r="AI17" s="28"/>
      <c r="AJ17" s="5"/>
      <c r="AK17" s="183"/>
      <c r="AL17" s="191"/>
      <c r="AM17" s="191"/>
      <c r="AN17" s="183"/>
      <c r="AO17" s="183"/>
      <c r="AP17" s="180"/>
      <c r="AQ17" s="161" t="s">
        <v>184</v>
      </c>
      <c r="AR17" s="181"/>
      <c r="AS17" s="181"/>
      <c r="AT17" s="6"/>
    </row>
    <row r="18" spans="1:46" ht="15" customHeight="1">
      <c r="A18" s="5"/>
      <c r="B18" s="183"/>
      <c r="C18" s="191"/>
      <c r="D18" s="191"/>
      <c r="E18" s="183"/>
      <c r="F18" s="183"/>
      <c r="G18" s="180"/>
      <c r="H18" s="27"/>
      <c r="I18" s="181"/>
      <c r="J18" s="181"/>
      <c r="K18" s="6"/>
      <c r="L18" s="28"/>
      <c r="M18" s="5"/>
      <c r="N18" s="183"/>
      <c r="O18" s="191"/>
      <c r="P18" s="191"/>
      <c r="Q18" s="183"/>
      <c r="R18" s="183"/>
      <c r="S18" s="180"/>
      <c r="T18" s="129"/>
      <c r="U18" s="181"/>
      <c r="V18" s="181"/>
      <c r="W18" s="6"/>
      <c r="X18" s="5"/>
      <c r="Y18" s="183"/>
      <c r="Z18" s="183"/>
      <c r="AA18" s="183"/>
      <c r="AB18" s="183"/>
      <c r="AC18" s="183"/>
      <c r="AD18" s="180"/>
      <c r="AE18" s="129"/>
      <c r="AF18" s="181"/>
      <c r="AG18" s="181"/>
      <c r="AH18" s="6"/>
      <c r="AI18" s="28"/>
      <c r="AJ18" s="5"/>
      <c r="AK18" s="183"/>
      <c r="AL18" s="191"/>
      <c r="AM18" s="191"/>
      <c r="AN18" s="183"/>
      <c r="AO18" s="183"/>
      <c r="AP18" s="180"/>
      <c r="AQ18" s="129"/>
      <c r="AR18" s="181"/>
      <c r="AS18" s="181"/>
      <c r="AT18" s="6"/>
    </row>
    <row r="19" spans="1:46" ht="15" customHeight="1">
      <c r="A19" s="5"/>
      <c r="B19" s="183">
        <v>2</v>
      </c>
      <c r="C19" s="183" t="s">
        <v>118</v>
      </c>
      <c r="D19" s="183"/>
      <c r="E19" s="183" t="s">
        <v>77</v>
      </c>
      <c r="F19" s="183"/>
      <c r="G19" s="180" t="s">
        <v>148</v>
      </c>
      <c r="H19" s="161" t="s">
        <v>149</v>
      </c>
      <c r="I19" s="181">
        <v>0</v>
      </c>
      <c r="J19" s="181">
        <v>1</v>
      </c>
      <c r="K19" s="6"/>
      <c r="L19" s="28"/>
      <c r="M19" s="5"/>
      <c r="N19" s="183">
        <v>2</v>
      </c>
      <c r="O19" s="183" t="s">
        <v>81</v>
      </c>
      <c r="P19" s="183"/>
      <c r="Q19" s="184" t="s">
        <v>145</v>
      </c>
      <c r="R19" s="183"/>
      <c r="S19" s="180" t="s">
        <v>133</v>
      </c>
      <c r="T19" s="161" t="s">
        <v>147</v>
      </c>
      <c r="U19" s="181">
        <v>1</v>
      </c>
      <c r="V19" s="181">
        <v>0</v>
      </c>
      <c r="W19" s="6"/>
      <c r="X19" s="5"/>
      <c r="Y19" s="183">
        <v>2</v>
      </c>
      <c r="Z19" s="183" t="s">
        <v>112</v>
      </c>
      <c r="AA19" s="183"/>
      <c r="AB19" s="184" t="s">
        <v>145</v>
      </c>
      <c r="AC19" s="183"/>
      <c r="AD19" s="180" t="s">
        <v>133</v>
      </c>
      <c r="AE19" s="161" t="s">
        <v>147</v>
      </c>
      <c r="AF19" s="181">
        <v>1</v>
      </c>
      <c r="AG19" s="181">
        <v>0</v>
      </c>
      <c r="AH19" s="6"/>
      <c r="AI19" s="28"/>
      <c r="AJ19" s="5"/>
      <c r="AK19" s="183">
        <v>2</v>
      </c>
      <c r="AL19" s="183" t="s">
        <v>81</v>
      </c>
      <c r="AM19" s="183"/>
      <c r="AN19" s="183" t="s">
        <v>77</v>
      </c>
      <c r="AO19" s="183"/>
      <c r="AP19" s="180" t="s">
        <v>133</v>
      </c>
      <c r="AQ19" s="161" t="s">
        <v>136</v>
      </c>
      <c r="AR19" s="181">
        <v>1</v>
      </c>
      <c r="AS19" s="181">
        <v>0</v>
      </c>
      <c r="AT19" s="6"/>
    </row>
    <row r="20" spans="1:46" ht="15" customHeight="1">
      <c r="A20" s="5"/>
      <c r="B20" s="183"/>
      <c r="C20" s="183"/>
      <c r="D20" s="183"/>
      <c r="E20" s="183"/>
      <c r="F20" s="183"/>
      <c r="G20" s="180"/>
      <c r="H20" s="161" t="s">
        <v>150</v>
      </c>
      <c r="I20" s="181"/>
      <c r="J20" s="181"/>
      <c r="K20" s="6"/>
      <c r="L20" s="28"/>
      <c r="M20" s="5"/>
      <c r="N20" s="183"/>
      <c r="O20" s="183"/>
      <c r="P20" s="183"/>
      <c r="Q20" s="183"/>
      <c r="R20" s="183"/>
      <c r="S20" s="180"/>
      <c r="T20" s="161" t="s">
        <v>147</v>
      </c>
      <c r="U20" s="181"/>
      <c r="V20" s="181"/>
      <c r="W20" s="6"/>
      <c r="X20" s="5"/>
      <c r="Y20" s="183"/>
      <c r="Z20" s="183"/>
      <c r="AA20" s="183"/>
      <c r="AB20" s="183"/>
      <c r="AC20" s="183"/>
      <c r="AD20" s="180"/>
      <c r="AE20" s="161" t="s">
        <v>147</v>
      </c>
      <c r="AF20" s="181"/>
      <c r="AG20" s="181"/>
      <c r="AH20" s="6"/>
      <c r="AI20" s="28"/>
      <c r="AJ20" s="5"/>
      <c r="AK20" s="183"/>
      <c r="AL20" s="183"/>
      <c r="AM20" s="183"/>
      <c r="AN20" s="183"/>
      <c r="AO20" s="183"/>
      <c r="AP20" s="180"/>
      <c r="AQ20" s="161" t="s">
        <v>182</v>
      </c>
      <c r="AR20" s="181"/>
      <c r="AS20" s="181"/>
      <c r="AT20" s="6"/>
    </row>
    <row r="21" spans="1:46" ht="15" customHeight="1">
      <c r="A21" s="5"/>
      <c r="B21" s="183"/>
      <c r="C21" s="183"/>
      <c r="D21" s="183"/>
      <c r="E21" s="183"/>
      <c r="F21" s="183"/>
      <c r="G21" s="180"/>
      <c r="H21" s="27"/>
      <c r="I21" s="181"/>
      <c r="J21" s="181"/>
      <c r="K21" s="6"/>
      <c r="L21" s="28"/>
      <c r="M21" s="5"/>
      <c r="N21" s="183"/>
      <c r="O21" s="183"/>
      <c r="P21" s="183"/>
      <c r="Q21" s="183"/>
      <c r="R21" s="183"/>
      <c r="S21" s="180"/>
      <c r="T21" s="121"/>
      <c r="U21" s="181"/>
      <c r="V21" s="181"/>
      <c r="W21" s="6"/>
      <c r="X21" s="5"/>
      <c r="Y21" s="183"/>
      <c r="Z21" s="183"/>
      <c r="AA21" s="183"/>
      <c r="AB21" s="183"/>
      <c r="AC21" s="183"/>
      <c r="AD21" s="180"/>
      <c r="AE21" s="129"/>
      <c r="AF21" s="181"/>
      <c r="AG21" s="181"/>
      <c r="AH21" s="6"/>
      <c r="AI21" s="28"/>
      <c r="AJ21" s="5"/>
      <c r="AK21" s="183"/>
      <c r="AL21" s="183"/>
      <c r="AM21" s="183"/>
      <c r="AN21" s="183"/>
      <c r="AO21" s="183"/>
      <c r="AP21" s="180"/>
      <c r="AQ21" s="129"/>
      <c r="AR21" s="181"/>
      <c r="AS21" s="181"/>
      <c r="AT21" s="6"/>
    </row>
    <row r="22" spans="1:46" ht="15" customHeight="1">
      <c r="A22" s="5"/>
      <c r="B22" s="180" t="s">
        <v>1</v>
      </c>
      <c r="C22" s="182" t="s">
        <v>138</v>
      </c>
      <c r="D22" s="182"/>
      <c r="E22" s="182" t="s">
        <v>137</v>
      </c>
      <c r="F22" s="182"/>
      <c r="G22" s="180" t="s">
        <v>148</v>
      </c>
      <c r="H22" s="161" t="s">
        <v>154</v>
      </c>
      <c r="I22" s="181">
        <v>0</v>
      </c>
      <c r="J22" s="181">
        <v>1</v>
      </c>
      <c r="K22" s="6"/>
      <c r="L22" s="28"/>
      <c r="M22" s="5"/>
      <c r="N22" s="180" t="s">
        <v>1</v>
      </c>
      <c r="O22" s="182" t="s">
        <v>141</v>
      </c>
      <c r="P22" s="182"/>
      <c r="Q22" s="182" t="s">
        <v>144</v>
      </c>
      <c r="R22" s="182"/>
      <c r="S22" s="180" t="s">
        <v>133</v>
      </c>
      <c r="T22" s="161" t="s">
        <v>135</v>
      </c>
      <c r="U22" s="181">
        <v>1</v>
      </c>
      <c r="V22" s="181">
        <v>0</v>
      </c>
      <c r="W22" s="6"/>
      <c r="X22" s="5"/>
      <c r="Y22" s="180" t="s">
        <v>1</v>
      </c>
      <c r="Z22" s="182" t="s">
        <v>156</v>
      </c>
      <c r="AA22" s="182"/>
      <c r="AB22" s="182" t="s">
        <v>144</v>
      </c>
      <c r="AC22" s="182"/>
      <c r="AD22" s="180" t="s">
        <v>133</v>
      </c>
      <c r="AE22" s="161" t="s">
        <v>163</v>
      </c>
      <c r="AF22" s="181">
        <v>1</v>
      </c>
      <c r="AG22" s="181">
        <v>0</v>
      </c>
      <c r="AH22" s="6"/>
      <c r="AI22" s="28"/>
      <c r="AJ22" s="5"/>
      <c r="AK22" s="180" t="s">
        <v>1</v>
      </c>
      <c r="AL22" s="182" t="s">
        <v>141</v>
      </c>
      <c r="AM22" s="182"/>
      <c r="AN22" s="182" t="s">
        <v>162</v>
      </c>
      <c r="AO22" s="182"/>
      <c r="AP22" s="180" t="s">
        <v>133</v>
      </c>
      <c r="AQ22" s="161" t="s">
        <v>163</v>
      </c>
      <c r="AR22" s="181">
        <v>1</v>
      </c>
      <c r="AS22" s="181">
        <v>0</v>
      </c>
      <c r="AT22" s="6"/>
    </row>
    <row r="23" spans="1:46" ht="15" customHeight="1">
      <c r="A23" s="5"/>
      <c r="B23" s="180"/>
      <c r="C23" s="182"/>
      <c r="D23" s="182"/>
      <c r="E23" s="182"/>
      <c r="F23" s="182"/>
      <c r="G23" s="180"/>
      <c r="H23" s="161" t="s">
        <v>159</v>
      </c>
      <c r="I23" s="181"/>
      <c r="J23" s="181"/>
      <c r="K23" s="6"/>
      <c r="L23" s="28"/>
      <c r="M23" s="5"/>
      <c r="N23" s="180"/>
      <c r="O23" s="182"/>
      <c r="P23" s="182"/>
      <c r="Q23" s="182"/>
      <c r="R23" s="182"/>
      <c r="S23" s="180"/>
      <c r="T23" s="161" t="s">
        <v>136</v>
      </c>
      <c r="U23" s="181"/>
      <c r="V23" s="181"/>
      <c r="W23" s="6"/>
      <c r="X23" s="5"/>
      <c r="Y23" s="180"/>
      <c r="Z23" s="182"/>
      <c r="AA23" s="182"/>
      <c r="AB23" s="182"/>
      <c r="AC23" s="182"/>
      <c r="AD23" s="180"/>
      <c r="AE23" s="161" t="s">
        <v>135</v>
      </c>
      <c r="AF23" s="181"/>
      <c r="AG23" s="181"/>
      <c r="AH23" s="6"/>
      <c r="AI23" s="28"/>
      <c r="AJ23" s="5"/>
      <c r="AK23" s="180"/>
      <c r="AL23" s="182"/>
      <c r="AM23" s="182"/>
      <c r="AN23" s="182"/>
      <c r="AO23" s="182"/>
      <c r="AP23" s="180"/>
      <c r="AQ23" s="161" t="s">
        <v>182</v>
      </c>
      <c r="AR23" s="181"/>
      <c r="AS23" s="181"/>
      <c r="AT23" s="6"/>
    </row>
    <row r="24" spans="1:46" ht="15" customHeight="1">
      <c r="A24" s="5"/>
      <c r="B24" s="180"/>
      <c r="C24" s="182"/>
      <c r="D24" s="182"/>
      <c r="E24" s="182"/>
      <c r="F24" s="182"/>
      <c r="G24" s="180"/>
      <c r="H24" s="27"/>
      <c r="I24" s="181"/>
      <c r="J24" s="181"/>
      <c r="K24" s="6"/>
      <c r="L24" s="28"/>
      <c r="M24" s="5"/>
      <c r="N24" s="180"/>
      <c r="O24" s="182"/>
      <c r="P24" s="182"/>
      <c r="Q24" s="182"/>
      <c r="R24" s="182"/>
      <c r="S24" s="180"/>
      <c r="T24" s="129"/>
      <c r="U24" s="181"/>
      <c r="V24" s="181"/>
      <c r="W24" s="6"/>
      <c r="X24" s="5"/>
      <c r="Y24" s="180"/>
      <c r="Z24" s="182"/>
      <c r="AA24" s="182"/>
      <c r="AB24" s="182"/>
      <c r="AC24" s="182"/>
      <c r="AD24" s="180"/>
      <c r="AE24" s="129"/>
      <c r="AF24" s="181"/>
      <c r="AG24" s="181"/>
      <c r="AH24" s="6"/>
      <c r="AI24" s="28"/>
      <c r="AJ24" s="5"/>
      <c r="AK24" s="180"/>
      <c r="AL24" s="182"/>
      <c r="AM24" s="182"/>
      <c r="AN24" s="182"/>
      <c r="AO24" s="182"/>
      <c r="AP24" s="180"/>
      <c r="AQ24" s="129"/>
      <c r="AR24" s="181"/>
      <c r="AS24" s="181"/>
      <c r="AT24" s="6"/>
    </row>
    <row r="25" spans="1:46" ht="15" customHeight="1">
      <c r="A25" s="5"/>
      <c r="B25" s="183">
        <v>4</v>
      </c>
      <c r="C25" s="182" t="s">
        <v>194</v>
      </c>
      <c r="D25" s="182"/>
      <c r="E25" s="182" t="s">
        <v>139</v>
      </c>
      <c r="F25" s="182"/>
      <c r="G25" s="180" t="s">
        <v>148</v>
      </c>
      <c r="H25" s="161" t="s">
        <v>154</v>
      </c>
      <c r="I25" s="181">
        <v>0</v>
      </c>
      <c r="J25" s="181">
        <v>1</v>
      </c>
      <c r="K25" s="6"/>
      <c r="L25" s="28"/>
      <c r="M25" s="5"/>
      <c r="N25" s="183">
        <v>4</v>
      </c>
      <c r="O25" s="182" t="s">
        <v>142</v>
      </c>
      <c r="P25" s="182"/>
      <c r="Q25" s="182" t="s">
        <v>146</v>
      </c>
      <c r="R25" s="182"/>
      <c r="S25" s="180" t="s">
        <v>133</v>
      </c>
      <c r="T25" s="161" t="s">
        <v>147</v>
      </c>
      <c r="U25" s="181">
        <v>1</v>
      </c>
      <c r="V25" s="181">
        <v>0</v>
      </c>
      <c r="W25" s="6"/>
      <c r="X25" s="5"/>
      <c r="Y25" s="183">
        <v>4</v>
      </c>
      <c r="Z25" s="182" t="s">
        <v>157</v>
      </c>
      <c r="AA25" s="182"/>
      <c r="AB25" s="182" t="s">
        <v>146</v>
      </c>
      <c r="AC25" s="182"/>
      <c r="AD25" s="180" t="s">
        <v>133</v>
      </c>
      <c r="AE25" s="161" t="s">
        <v>147</v>
      </c>
      <c r="AF25" s="181">
        <v>1</v>
      </c>
      <c r="AG25" s="181">
        <v>0</v>
      </c>
      <c r="AH25" s="6"/>
      <c r="AI25" s="28"/>
      <c r="AJ25" s="5"/>
      <c r="AK25" s="183">
        <v>4</v>
      </c>
      <c r="AL25" s="182" t="s">
        <v>142</v>
      </c>
      <c r="AM25" s="182"/>
      <c r="AN25" s="182" t="s">
        <v>153</v>
      </c>
      <c r="AO25" s="182"/>
      <c r="AP25" s="180" t="s">
        <v>133</v>
      </c>
      <c r="AQ25" s="161" t="s">
        <v>197</v>
      </c>
      <c r="AR25" s="181">
        <v>1</v>
      </c>
      <c r="AS25" s="181">
        <v>0</v>
      </c>
      <c r="AT25" s="6"/>
    </row>
    <row r="26" spans="1:46" ht="15" customHeight="1">
      <c r="A26" s="5"/>
      <c r="B26" s="183"/>
      <c r="C26" s="182"/>
      <c r="D26" s="182"/>
      <c r="E26" s="182"/>
      <c r="F26" s="182"/>
      <c r="G26" s="180"/>
      <c r="H26" s="161" t="s">
        <v>155</v>
      </c>
      <c r="I26" s="181"/>
      <c r="J26" s="181"/>
      <c r="K26" s="6"/>
      <c r="L26" s="28"/>
      <c r="M26" s="5"/>
      <c r="N26" s="183"/>
      <c r="O26" s="182"/>
      <c r="P26" s="182"/>
      <c r="Q26" s="182"/>
      <c r="R26" s="182"/>
      <c r="S26" s="180"/>
      <c r="T26" s="161" t="s">
        <v>147</v>
      </c>
      <c r="U26" s="181"/>
      <c r="V26" s="181"/>
      <c r="W26" s="6"/>
      <c r="X26" s="5"/>
      <c r="Y26" s="183"/>
      <c r="Z26" s="182"/>
      <c r="AA26" s="182"/>
      <c r="AB26" s="182"/>
      <c r="AC26" s="182"/>
      <c r="AD26" s="180"/>
      <c r="AE26" s="161" t="s">
        <v>147</v>
      </c>
      <c r="AF26" s="181"/>
      <c r="AG26" s="181"/>
      <c r="AH26" s="6"/>
      <c r="AI26" s="28"/>
      <c r="AJ26" s="5"/>
      <c r="AK26" s="183"/>
      <c r="AL26" s="182"/>
      <c r="AM26" s="182"/>
      <c r="AN26" s="182"/>
      <c r="AO26" s="182"/>
      <c r="AP26" s="180"/>
      <c r="AQ26" s="161" t="s">
        <v>196</v>
      </c>
      <c r="AR26" s="181"/>
      <c r="AS26" s="181"/>
      <c r="AT26" s="6"/>
    </row>
    <row r="27" spans="1:46" ht="15" customHeight="1">
      <c r="A27" s="5"/>
      <c r="B27" s="183"/>
      <c r="C27" s="182"/>
      <c r="D27" s="182"/>
      <c r="E27" s="182"/>
      <c r="F27" s="182"/>
      <c r="G27" s="180"/>
      <c r="H27" s="27"/>
      <c r="I27" s="181"/>
      <c r="J27" s="181"/>
      <c r="K27" s="6"/>
      <c r="L27" s="28"/>
      <c r="M27" s="5"/>
      <c r="N27" s="183"/>
      <c r="O27" s="182"/>
      <c r="P27" s="182"/>
      <c r="Q27" s="182"/>
      <c r="R27" s="182"/>
      <c r="S27" s="180"/>
      <c r="T27" s="121"/>
      <c r="U27" s="181"/>
      <c r="V27" s="181"/>
      <c r="W27" s="6"/>
      <c r="X27" s="5"/>
      <c r="Y27" s="183"/>
      <c r="Z27" s="182"/>
      <c r="AA27" s="182"/>
      <c r="AB27" s="182"/>
      <c r="AC27" s="182"/>
      <c r="AD27" s="180"/>
      <c r="AE27" s="129"/>
      <c r="AF27" s="181"/>
      <c r="AG27" s="181"/>
      <c r="AH27" s="6"/>
      <c r="AI27" s="28"/>
      <c r="AJ27" s="5"/>
      <c r="AK27" s="183"/>
      <c r="AL27" s="182"/>
      <c r="AM27" s="182"/>
      <c r="AN27" s="182"/>
      <c r="AO27" s="182"/>
      <c r="AP27" s="180"/>
      <c r="AQ27" s="129"/>
      <c r="AR27" s="181"/>
      <c r="AS27" s="181"/>
      <c r="AT27" s="6"/>
    </row>
    <row r="28" spans="1:46" ht="15" customHeight="1">
      <c r="A28" s="5"/>
      <c r="B28" s="180" t="s">
        <v>2</v>
      </c>
      <c r="C28" s="182" t="s">
        <v>160</v>
      </c>
      <c r="D28" s="182"/>
      <c r="E28" s="182" t="s">
        <v>140</v>
      </c>
      <c r="F28" s="182"/>
      <c r="G28" s="180" t="s">
        <v>133</v>
      </c>
      <c r="H28" s="161" t="s">
        <v>169</v>
      </c>
      <c r="I28" s="181">
        <v>1</v>
      </c>
      <c r="J28" s="181">
        <v>0</v>
      </c>
      <c r="K28" s="6"/>
      <c r="L28" s="28"/>
      <c r="M28" s="5"/>
      <c r="N28" s="180" t="s">
        <v>2</v>
      </c>
      <c r="O28" s="182" t="s">
        <v>143</v>
      </c>
      <c r="P28" s="182"/>
      <c r="Q28" s="182" t="s">
        <v>145</v>
      </c>
      <c r="R28" s="182"/>
      <c r="S28" s="180" t="s">
        <v>133</v>
      </c>
      <c r="T28" s="161" t="s">
        <v>147</v>
      </c>
      <c r="U28" s="181">
        <v>1</v>
      </c>
      <c r="V28" s="181">
        <v>0</v>
      </c>
      <c r="W28" s="6"/>
      <c r="X28" s="5"/>
      <c r="Y28" s="180" t="s">
        <v>2</v>
      </c>
      <c r="Z28" s="182" t="s">
        <v>158</v>
      </c>
      <c r="AA28" s="182"/>
      <c r="AB28" s="182" t="s">
        <v>145</v>
      </c>
      <c r="AC28" s="182"/>
      <c r="AD28" s="180" t="s">
        <v>133</v>
      </c>
      <c r="AE28" s="161" t="s">
        <v>147</v>
      </c>
      <c r="AF28" s="181">
        <v>1</v>
      </c>
      <c r="AG28" s="181">
        <v>0</v>
      </c>
      <c r="AH28" s="6"/>
      <c r="AI28" s="28"/>
      <c r="AJ28" s="5"/>
      <c r="AK28" s="180" t="s">
        <v>2</v>
      </c>
      <c r="AL28" s="182" t="s">
        <v>143</v>
      </c>
      <c r="AM28" s="182"/>
      <c r="AN28" s="182" t="s">
        <v>186</v>
      </c>
      <c r="AO28" s="182"/>
      <c r="AP28" s="180" t="s">
        <v>133</v>
      </c>
      <c r="AQ28" s="161" t="s">
        <v>134</v>
      </c>
      <c r="AR28" s="181">
        <v>1</v>
      </c>
      <c r="AS28" s="181">
        <v>0</v>
      </c>
      <c r="AT28" s="6"/>
    </row>
    <row r="29" spans="1:46" ht="15" customHeight="1">
      <c r="A29" s="5"/>
      <c r="B29" s="180"/>
      <c r="C29" s="182"/>
      <c r="D29" s="182"/>
      <c r="E29" s="182"/>
      <c r="F29" s="182"/>
      <c r="G29" s="180"/>
      <c r="H29" s="161" t="s">
        <v>170</v>
      </c>
      <c r="I29" s="181"/>
      <c r="J29" s="181"/>
      <c r="K29" s="6"/>
      <c r="L29" s="28"/>
      <c r="M29" s="5"/>
      <c r="N29" s="180"/>
      <c r="O29" s="182"/>
      <c r="P29" s="182"/>
      <c r="Q29" s="182"/>
      <c r="R29" s="182"/>
      <c r="S29" s="180"/>
      <c r="T29" s="161" t="s">
        <v>147</v>
      </c>
      <c r="U29" s="181"/>
      <c r="V29" s="181"/>
      <c r="W29" s="6"/>
      <c r="X29" s="5"/>
      <c r="Y29" s="180"/>
      <c r="Z29" s="182"/>
      <c r="AA29" s="182"/>
      <c r="AB29" s="182"/>
      <c r="AC29" s="182"/>
      <c r="AD29" s="180"/>
      <c r="AE29" s="161" t="s">
        <v>147</v>
      </c>
      <c r="AF29" s="181"/>
      <c r="AG29" s="181"/>
      <c r="AH29" s="6"/>
      <c r="AI29" s="28"/>
      <c r="AJ29" s="5"/>
      <c r="AK29" s="180"/>
      <c r="AL29" s="182"/>
      <c r="AM29" s="182"/>
      <c r="AN29" s="182"/>
      <c r="AO29" s="182"/>
      <c r="AP29" s="180"/>
      <c r="AQ29" s="161" t="s">
        <v>198</v>
      </c>
      <c r="AR29" s="181"/>
      <c r="AS29" s="181"/>
      <c r="AT29" s="6"/>
    </row>
    <row r="30" spans="1:46" ht="15" customHeight="1">
      <c r="A30" s="5"/>
      <c r="B30" s="180"/>
      <c r="C30" s="182"/>
      <c r="D30" s="182"/>
      <c r="E30" s="182"/>
      <c r="F30" s="182"/>
      <c r="G30" s="180"/>
      <c r="H30" s="27"/>
      <c r="I30" s="181"/>
      <c r="J30" s="181"/>
      <c r="K30" s="6"/>
      <c r="L30" s="28"/>
      <c r="M30" s="5"/>
      <c r="N30" s="180"/>
      <c r="O30" s="182"/>
      <c r="P30" s="182"/>
      <c r="Q30" s="182"/>
      <c r="R30" s="182"/>
      <c r="S30" s="180"/>
      <c r="T30" s="121"/>
      <c r="U30" s="181"/>
      <c r="V30" s="181"/>
      <c r="W30" s="6"/>
      <c r="X30" s="5"/>
      <c r="Y30" s="180"/>
      <c r="Z30" s="182"/>
      <c r="AA30" s="182"/>
      <c r="AB30" s="182"/>
      <c r="AC30" s="182"/>
      <c r="AD30" s="180"/>
      <c r="AE30" s="129"/>
      <c r="AF30" s="181"/>
      <c r="AG30" s="181"/>
      <c r="AH30" s="6"/>
      <c r="AI30" s="28"/>
      <c r="AJ30" s="5"/>
      <c r="AK30" s="180"/>
      <c r="AL30" s="182"/>
      <c r="AM30" s="182"/>
      <c r="AN30" s="182"/>
      <c r="AO30" s="182"/>
      <c r="AP30" s="180"/>
      <c r="AQ30" s="129"/>
      <c r="AR30" s="181"/>
      <c r="AS30" s="181"/>
      <c r="AT30" s="6"/>
    </row>
    <row r="31" spans="1:46" ht="15" customHeight="1">
      <c r="A31" s="5"/>
      <c r="B31" s="8"/>
      <c r="C31" s="8"/>
      <c r="D31" s="8"/>
      <c r="E31" s="169" t="s">
        <v>13</v>
      </c>
      <c r="F31" s="169"/>
      <c r="G31" s="44" t="str">
        <f>VALUE(SUM(LEFT(G16,SEARCH(":",G16)-1),LEFT(G19,SEARCH(":",G19)-1),LEFT(G22,SEARCH(":",G22)-1),LEFT(G25,SEARCH(":",G25)-1),LEFT(G28,SEARCH(":",G28)-1)))&amp;":"&amp;VALUE(SUM(RIGHT(G16,SEARCH(":",G16)-1),RIGHT(G19,SEARCH(":",G19)-1),RIGHT(G22,SEARCH(":",G22)-1),RIGHT(G25,SEARCH(":",G25)-1),RIGHT(G28,SEARCH(":",G28)-1)))</f>
        <v>4:6</v>
      </c>
      <c r="H31" s="26"/>
      <c r="I31" s="44">
        <f>SUM(I16:I30)</f>
        <v>2</v>
      </c>
      <c r="J31" s="44">
        <f>SUM(J16:J30)</f>
        <v>3</v>
      </c>
      <c r="K31" s="6"/>
      <c r="L31" s="28"/>
      <c r="M31" s="5"/>
      <c r="N31" s="8"/>
      <c r="O31" s="8"/>
      <c r="P31" s="8"/>
      <c r="Q31" s="169" t="s">
        <v>13</v>
      </c>
      <c r="R31" s="169"/>
      <c r="S31" s="44" t="str">
        <f>VALUE(SUM(LEFT(S16,SEARCH(":",S16)-1),LEFT(S19,SEARCH(":",S19)-1),LEFT(S22,SEARCH(":",S22)-1),LEFT(S25,SEARCH(":",S25)-1),LEFT(S28,SEARCH(":",S28)-1)))&amp;":"&amp;VALUE(SUM(RIGHT(S16,SEARCH(":",S16)-1),RIGHT(S19,SEARCH(":",S19)-1),RIGHT(S22,SEARCH(":",S22)-1),RIGHT(S25,SEARCH(":",S25)-1),RIGHT(S28,SEARCH(":",S28)-1)))</f>
        <v>10:0</v>
      </c>
      <c r="T31" s="26"/>
      <c r="U31" s="44">
        <f>SUM(U16:U30)</f>
        <v>5</v>
      </c>
      <c r="V31" s="44">
        <f>SUM(V16:V30)</f>
        <v>0</v>
      </c>
      <c r="W31" s="6"/>
      <c r="X31" s="5"/>
      <c r="Y31" s="8"/>
      <c r="Z31" s="8"/>
      <c r="AA31" s="8"/>
      <c r="AB31" s="169" t="s">
        <v>13</v>
      </c>
      <c r="AC31" s="169"/>
      <c r="AD31" s="44" t="str">
        <f>VALUE(SUM(LEFT(AD16,SEARCH(":",AD16)-1),LEFT(AD19,SEARCH(":",AD19)-1),LEFT(AD22,SEARCH(":",AD22)-1),LEFT(AD25,SEARCH(":",AD25)-1),LEFT(AD28,SEARCH(":",AD28)-1)))&amp;":"&amp;VALUE(SUM(RIGHT(AD16,SEARCH(":",AD16)-1),RIGHT(AD19,SEARCH(":",AD19)-1),RIGHT(AD22,SEARCH(":",AD22)-1),RIGHT(AD25,SEARCH(":",AD25)-1),RIGHT(AD28,SEARCH(":",AD28)-1)))</f>
        <v>10:0</v>
      </c>
      <c r="AE31" s="26"/>
      <c r="AF31" s="44">
        <f>SUM(AF16:AF30)</f>
        <v>5</v>
      </c>
      <c r="AG31" s="44">
        <f>SUM(AG16:AG30)</f>
        <v>0</v>
      </c>
      <c r="AH31" s="6"/>
      <c r="AI31" s="28"/>
      <c r="AJ31" s="5"/>
      <c r="AK31" s="8"/>
      <c r="AL31" s="8"/>
      <c r="AM31" s="8"/>
      <c r="AN31" s="169" t="s">
        <v>13</v>
      </c>
      <c r="AO31" s="169"/>
      <c r="AP31" s="44" t="str">
        <f>VALUE(SUM(LEFT(AP16,SEARCH(":",AP16)-1),LEFT(AP19,SEARCH(":",AP19)-1),LEFT(AP22,SEARCH(":",AP22)-1),LEFT(AP25,SEARCH(":",AP25)-1),LEFT(AP28,SEARCH(":",AP28)-1)))&amp;":"&amp;VALUE(SUM(RIGHT(AP16,SEARCH(":",AP16)-1),RIGHT(AP19,SEARCH(":",AP19)-1),RIGHT(AP22,SEARCH(":",AP22)-1),RIGHT(AP25,SEARCH(":",AP25)-1),RIGHT(AP28,SEARCH(":",AP28)-1)))</f>
        <v>10:0</v>
      </c>
      <c r="AQ31" s="26"/>
      <c r="AR31" s="44">
        <f>SUM(AR16:AR30)</f>
        <v>5</v>
      </c>
      <c r="AS31" s="44">
        <f>SUM(AS16:AS30)</f>
        <v>0</v>
      </c>
      <c r="AT31" s="6"/>
    </row>
    <row r="32" spans="1:46" ht="15" customHeight="1">
      <c r="A32" s="5"/>
      <c r="B32" s="8"/>
      <c r="C32" s="8"/>
      <c r="D32" s="8"/>
      <c r="E32" s="8"/>
      <c r="F32" s="8"/>
      <c r="G32" s="8"/>
      <c r="H32" s="8"/>
      <c r="J32" s="8"/>
      <c r="K32" s="6"/>
      <c r="L32" s="28"/>
      <c r="M32" s="5"/>
      <c r="N32" s="8"/>
      <c r="O32" s="8"/>
      <c r="P32" s="8"/>
      <c r="Q32" s="8"/>
      <c r="R32" s="8"/>
      <c r="S32" s="8"/>
      <c r="T32" s="8"/>
      <c r="V32" s="8"/>
      <c r="W32" s="6"/>
      <c r="X32" s="5"/>
      <c r="Y32" s="8"/>
      <c r="Z32" s="8"/>
      <c r="AA32" s="8"/>
      <c r="AB32" s="8"/>
      <c r="AC32" s="8"/>
      <c r="AD32" s="8"/>
      <c r="AE32" s="8"/>
      <c r="AG32" s="8"/>
      <c r="AH32" s="6"/>
      <c r="AI32" s="28"/>
      <c r="AJ32" s="5"/>
      <c r="AK32" s="8"/>
      <c r="AL32" s="8"/>
      <c r="AM32" s="8"/>
      <c r="AN32" s="8"/>
      <c r="AO32" s="8"/>
      <c r="AP32" s="8"/>
      <c r="AQ32" s="8"/>
      <c r="AR32" s="8"/>
      <c r="AS32" s="8"/>
      <c r="AT32" s="6"/>
    </row>
    <row r="33" spans="1:46" ht="15" customHeight="1">
      <c r="A33" s="5"/>
      <c r="B33" s="8"/>
      <c r="C33" s="8"/>
      <c r="D33" s="8"/>
      <c r="E33" s="170" t="str">
        <f>IF(I31&gt;J31,C14,E14)</f>
        <v>КемГМУ</v>
      </c>
      <c r="F33" s="171"/>
      <c r="G33" s="172"/>
      <c r="H33" s="8"/>
      <c r="I33" s="8"/>
      <c r="J33" s="176" t="str">
        <f>VALUE(MAX(I31:J31))&amp;":"&amp;VALUE(MIN(I31:J31))</f>
        <v>3:2</v>
      </c>
      <c r="K33" s="6"/>
      <c r="L33" s="28"/>
      <c r="M33" s="5"/>
      <c r="N33" s="8"/>
      <c r="O33" s="8"/>
      <c r="P33" s="8"/>
      <c r="Q33" s="170" t="str">
        <f>IF(U31&gt;V31,O14,Q14)</f>
        <v>КемГУ</v>
      </c>
      <c r="R33" s="171"/>
      <c r="S33" s="172"/>
      <c r="T33" s="8"/>
      <c r="U33" s="8"/>
      <c r="V33" s="176" t="str">
        <f>VALUE(MAX(U31:V31))&amp;":"&amp;VALUE(MIN(U31:V31))</f>
        <v>5:0</v>
      </c>
      <c r="W33" s="6"/>
      <c r="X33" s="5"/>
      <c r="Y33" s="8"/>
      <c r="Z33" s="8"/>
      <c r="AA33" s="8"/>
      <c r="AB33" s="170" t="str">
        <f>IF(AF31&gt;AG31,Z14,AB14)</f>
        <v>КузГТУ</v>
      </c>
      <c r="AC33" s="171"/>
      <c r="AD33" s="172"/>
      <c r="AE33" s="8"/>
      <c r="AF33" s="8"/>
      <c r="AG33" s="176" t="str">
        <f>VALUE(MAX(AF31:AG31))&amp;":"&amp;VALUE(MIN(AF31:AG31))</f>
        <v>5:0</v>
      </c>
      <c r="AH33" s="6"/>
      <c r="AI33" s="28"/>
      <c r="AJ33" s="5"/>
      <c r="AK33" s="8"/>
      <c r="AL33" s="8"/>
      <c r="AM33" s="8"/>
      <c r="AN33" s="170" t="str">
        <f>IF(AR31&gt;AS31,AL14,AN14)</f>
        <v>КемГУ</v>
      </c>
      <c r="AO33" s="171"/>
      <c r="AP33" s="172"/>
      <c r="AQ33" s="8"/>
      <c r="AR33" s="8"/>
      <c r="AS33" s="176" t="str">
        <f>VALUE(MAX(AR31:AS31))&amp;":"&amp;VALUE(MIN(AR31:AS31))</f>
        <v>5:0</v>
      </c>
      <c r="AT33" s="6"/>
    </row>
    <row r="34" spans="1:46" ht="15" customHeight="1">
      <c r="A34" s="5"/>
      <c r="B34" s="178" t="s">
        <v>14</v>
      </c>
      <c r="C34" s="178"/>
      <c r="D34" s="207"/>
      <c r="E34" s="173"/>
      <c r="F34" s="174"/>
      <c r="G34" s="175"/>
      <c r="H34" s="206" t="s">
        <v>15</v>
      </c>
      <c r="I34" s="205"/>
      <c r="J34" s="177"/>
      <c r="K34" s="6"/>
      <c r="L34" s="28"/>
      <c r="M34" s="5"/>
      <c r="N34" s="178" t="s">
        <v>14</v>
      </c>
      <c r="O34" s="178"/>
      <c r="P34" s="207"/>
      <c r="Q34" s="173"/>
      <c r="R34" s="174"/>
      <c r="S34" s="175"/>
      <c r="T34" s="206" t="s">
        <v>15</v>
      </c>
      <c r="U34" s="205"/>
      <c r="V34" s="177"/>
      <c r="W34" s="6"/>
      <c r="X34" s="5"/>
      <c r="Y34" s="178" t="s">
        <v>14</v>
      </c>
      <c r="Z34" s="178"/>
      <c r="AA34" s="207"/>
      <c r="AB34" s="173"/>
      <c r="AC34" s="174"/>
      <c r="AD34" s="175"/>
      <c r="AE34" s="206" t="s">
        <v>15</v>
      </c>
      <c r="AF34" s="205"/>
      <c r="AG34" s="177"/>
      <c r="AH34" s="6"/>
      <c r="AI34" s="28"/>
      <c r="AJ34" s="5"/>
      <c r="AK34" s="178" t="s">
        <v>14</v>
      </c>
      <c r="AL34" s="178"/>
      <c r="AM34" s="207"/>
      <c r="AN34" s="173"/>
      <c r="AO34" s="174"/>
      <c r="AP34" s="175"/>
      <c r="AQ34" s="206" t="s">
        <v>15</v>
      </c>
      <c r="AR34" s="205"/>
      <c r="AS34" s="177"/>
      <c r="AT34" s="6"/>
    </row>
    <row r="35" spans="1:46" ht="15" customHeight="1">
      <c r="A35" s="5"/>
      <c r="B35" s="16"/>
      <c r="C35" s="16"/>
      <c r="D35" s="16"/>
      <c r="E35" s="18"/>
      <c r="F35" s="18"/>
      <c r="G35" s="18"/>
      <c r="H35" s="9"/>
      <c r="I35" s="45"/>
      <c r="J35" s="19"/>
      <c r="K35" s="6"/>
      <c r="L35" s="28"/>
      <c r="M35" s="5"/>
      <c r="N35" s="16"/>
      <c r="O35" s="16"/>
      <c r="P35" s="16"/>
      <c r="Q35" s="18"/>
      <c r="R35" s="18"/>
      <c r="S35" s="18"/>
      <c r="T35" s="9"/>
      <c r="U35" s="9"/>
      <c r="V35" s="19"/>
      <c r="W35" s="6"/>
      <c r="X35" s="5"/>
      <c r="Y35" s="16"/>
      <c r="Z35" s="16"/>
      <c r="AA35" s="16"/>
      <c r="AB35" s="18"/>
      <c r="AC35" s="18"/>
      <c r="AD35" s="18"/>
      <c r="AE35" s="9"/>
      <c r="AF35" s="45"/>
      <c r="AG35" s="19"/>
      <c r="AH35" s="6"/>
      <c r="AI35" s="28"/>
      <c r="AJ35" s="5"/>
      <c r="AK35" s="16"/>
      <c r="AL35" s="16"/>
      <c r="AM35" s="16"/>
      <c r="AN35" s="18"/>
      <c r="AO35" s="18"/>
      <c r="AP35" s="18"/>
      <c r="AQ35" s="9"/>
      <c r="AR35" s="9"/>
      <c r="AS35" s="19"/>
      <c r="AT35" s="6"/>
    </row>
    <row r="36" spans="1:46" ht="15" customHeight="1">
      <c r="A36" s="5"/>
      <c r="B36" s="16"/>
      <c r="C36" s="166" t="s">
        <v>3</v>
      </c>
      <c r="D36" s="166"/>
      <c r="E36" s="166"/>
      <c r="F36" s="20"/>
      <c r="G36" s="20"/>
      <c r="H36" s="167" t="str">
        <f>список!$D$62</f>
        <v>М.В. Баканов</v>
      </c>
      <c r="I36" s="167"/>
      <c r="J36" s="19"/>
      <c r="K36" s="6"/>
      <c r="L36" s="28"/>
      <c r="M36" s="5"/>
      <c r="N36" s="16"/>
      <c r="O36" s="166" t="s">
        <v>3</v>
      </c>
      <c r="P36" s="166"/>
      <c r="Q36" s="166"/>
      <c r="R36" s="20"/>
      <c r="S36" s="20"/>
      <c r="T36" s="167" t="str">
        <f>список!$D$62</f>
        <v>М.В. Баканов</v>
      </c>
      <c r="U36" s="167"/>
      <c r="V36" s="19"/>
      <c r="W36" s="6"/>
      <c r="X36" s="5"/>
      <c r="Y36" s="16"/>
      <c r="Z36" s="166" t="s">
        <v>3</v>
      </c>
      <c r="AA36" s="166"/>
      <c r="AB36" s="166"/>
      <c r="AC36" s="20"/>
      <c r="AD36" s="20"/>
      <c r="AE36" s="167" t="str">
        <f>список!$D$62</f>
        <v>М.В. Баканов</v>
      </c>
      <c r="AF36" s="167"/>
      <c r="AG36" s="19"/>
      <c r="AH36" s="6"/>
      <c r="AI36" s="28"/>
      <c r="AJ36" s="5"/>
      <c r="AK36" s="16"/>
      <c r="AL36" s="166" t="s">
        <v>3</v>
      </c>
      <c r="AM36" s="166"/>
      <c r="AN36" s="166"/>
      <c r="AO36" s="20"/>
      <c r="AP36" s="20"/>
      <c r="AQ36" s="167" t="str">
        <f>список!$D$62</f>
        <v>М.В. Баканов</v>
      </c>
      <c r="AR36" s="167"/>
      <c r="AS36" s="19"/>
      <c r="AT36" s="6"/>
    </row>
    <row r="37" spans="1:46" ht="15" customHeight="1">
      <c r="A37" s="5"/>
      <c r="B37" s="8"/>
      <c r="C37" s="8"/>
      <c r="D37" s="8"/>
      <c r="E37" s="8"/>
      <c r="F37" s="8"/>
      <c r="G37" s="8"/>
      <c r="H37" s="8"/>
      <c r="I37" s="8"/>
      <c r="J37" s="8"/>
      <c r="K37" s="6"/>
      <c r="L37" s="28"/>
      <c r="M37" s="5"/>
      <c r="N37" s="8"/>
      <c r="O37" s="8"/>
      <c r="P37" s="8"/>
      <c r="Q37" s="8"/>
      <c r="R37" s="8"/>
      <c r="S37" s="8"/>
      <c r="T37" s="8"/>
      <c r="U37" s="8"/>
      <c r="V37" s="8"/>
      <c r="W37" s="6"/>
      <c r="X37" s="5"/>
      <c r="Y37" s="8"/>
      <c r="Z37" s="8"/>
      <c r="AA37" s="8"/>
      <c r="AB37" s="8"/>
      <c r="AC37" s="8"/>
      <c r="AD37" s="8"/>
      <c r="AE37" s="8"/>
      <c r="AF37" s="8"/>
      <c r="AG37" s="8"/>
      <c r="AH37" s="6"/>
      <c r="AI37" s="28"/>
      <c r="AJ37" s="5"/>
      <c r="AK37" s="8"/>
      <c r="AL37" s="8"/>
      <c r="AM37" s="8"/>
      <c r="AN37" s="8"/>
      <c r="AO37" s="8"/>
      <c r="AP37" s="8"/>
      <c r="AQ37" s="8"/>
      <c r="AR37" s="8"/>
      <c r="AS37" s="8"/>
      <c r="AT37" s="6"/>
    </row>
    <row r="38" spans="1:46" ht="15" customHeight="1" thickBot="1">
      <c r="A38" s="21"/>
      <c r="B38" s="67"/>
      <c r="C38" s="168" t="s">
        <v>54</v>
      </c>
      <c r="D38" s="168"/>
      <c r="E38" s="168"/>
      <c r="F38" s="83"/>
      <c r="G38" s="83"/>
      <c r="H38" s="290" t="str">
        <f>список!$D$64</f>
        <v>Ю.М. Баканова</v>
      </c>
      <c r="I38" s="290"/>
      <c r="J38" s="67"/>
      <c r="K38" s="69"/>
      <c r="L38" s="70"/>
      <c r="M38" s="71"/>
      <c r="N38" s="67"/>
      <c r="O38" s="168" t="s">
        <v>54</v>
      </c>
      <c r="P38" s="168"/>
      <c r="Q38" s="168"/>
      <c r="R38" s="83"/>
      <c r="S38" s="83"/>
      <c r="T38" s="290" t="str">
        <f>список!$D$64</f>
        <v>Ю.М. Баканова</v>
      </c>
      <c r="U38" s="290"/>
      <c r="V38" s="67"/>
      <c r="W38" s="23"/>
      <c r="X38" s="21"/>
      <c r="Y38" s="67"/>
      <c r="Z38" s="168" t="s">
        <v>54</v>
      </c>
      <c r="AA38" s="168"/>
      <c r="AB38" s="168"/>
      <c r="AC38" s="83"/>
      <c r="AD38" s="83"/>
      <c r="AE38" s="290" t="str">
        <f>список!$D$64</f>
        <v>Ю.М. Баканова</v>
      </c>
      <c r="AF38" s="290"/>
      <c r="AG38" s="67"/>
      <c r="AH38" s="69"/>
      <c r="AI38" s="70"/>
      <c r="AJ38" s="71"/>
      <c r="AK38" s="67"/>
      <c r="AL38" s="168" t="s">
        <v>54</v>
      </c>
      <c r="AM38" s="168"/>
      <c r="AN38" s="168"/>
      <c r="AO38" s="83"/>
      <c r="AP38" s="83"/>
      <c r="AQ38" s="290" t="str">
        <f>список!$D$64</f>
        <v>Ю.М. Баканова</v>
      </c>
      <c r="AR38" s="290"/>
      <c r="AS38" s="67"/>
      <c r="AT38" s="23"/>
    </row>
    <row r="39" spans="1:46" ht="15" customHeight="1">
      <c r="A39" s="47" t="s">
        <v>47</v>
      </c>
      <c r="B39" s="201" t="s">
        <v>52</v>
      </c>
      <c r="C39" s="201"/>
      <c r="D39" s="201"/>
      <c r="E39" s="201"/>
      <c r="F39" s="201"/>
      <c r="G39" s="201"/>
      <c r="H39" s="201"/>
      <c r="I39" s="201"/>
      <c r="J39" s="201"/>
      <c r="K39" s="3"/>
      <c r="L39" s="2"/>
      <c r="M39" s="1"/>
      <c r="N39" s="201" t="s">
        <v>52</v>
      </c>
      <c r="O39" s="201"/>
      <c r="P39" s="201"/>
      <c r="Q39" s="201"/>
      <c r="R39" s="201"/>
      <c r="S39" s="201"/>
      <c r="T39" s="201"/>
      <c r="U39" s="201"/>
      <c r="V39" s="201"/>
      <c r="W39" s="3"/>
      <c r="X39" s="47" t="s">
        <v>47</v>
      </c>
      <c r="Y39" s="201" t="s">
        <v>52</v>
      </c>
      <c r="Z39" s="201"/>
      <c r="AA39" s="201"/>
      <c r="AB39" s="201"/>
      <c r="AC39" s="201"/>
      <c r="AD39" s="201"/>
      <c r="AE39" s="201"/>
      <c r="AF39" s="201"/>
      <c r="AG39" s="201"/>
      <c r="AH39" s="3"/>
      <c r="AI39" s="2"/>
      <c r="AJ39" s="1"/>
      <c r="AK39" s="201" t="s">
        <v>52</v>
      </c>
      <c r="AL39" s="201"/>
      <c r="AM39" s="201"/>
      <c r="AN39" s="201"/>
      <c r="AO39" s="201"/>
      <c r="AP39" s="201"/>
      <c r="AQ39" s="201"/>
      <c r="AR39" s="201"/>
      <c r="AS39" s="201"/>
      <c r="AT39" s="3"/>
    </row>
    <row r="40" spans="1:46" ht="15" customHeight="1">
      <c r="A40" s="5"/>
      <c r="B40" s="202" t="s">
        <v>53</v>
      </c>
      <c r="C40" s="202"/>
      <c r="D40" s="202"/>
      <c r="E40" s="202"/>
      <c r="F40" s="202"/>
      <c r="G40" s="202"/>
      <c r="H40" s="202"/>
      <c r="I40" s="202"/>
      <c r="J40" s="202"/>
      <c r="K40" s="6"/>
      <c r="L40" s="28"/>
      <c r="M40" s="5"/>
      <c r="N40" s="202" t="s">
        <v>53</v>
      </c>
      <c r="O40" s="202"/>
      <c r="P40" s="202"/>
      <c r="Q40" s="202"/>
      <c r="R40" s="202"/>
      <c r="S40" s="202"/>
      <c r="T40" s="202"/>
      <c r="U40" s="202"/>
      <c r="V40" s="202"/>
      <c r="W40" s="6"/>
      <c r="X40" s="5"/>
      <c r="Y40" s="202" t="s">
        <v>53</v>
      </c>
      <c r="Z40" s="202"/>
      <c r="AA40" s="202"/>
      <c r="AB40" s="202"/>
      <c r="AC40" s="202"/>
      <c r="AD40" s="202"/>
      <c r="AE40" s="202"/>
      <c r="AF40" s="202"/>
      <c r="AG40" s="202"/>
      <c r="AH40" s="6"/>
      <c r="AI40" s="28"/>
      <c r="AJ40" s="5"/>
      <c r="AK40" s="202" t="s">
        <v>53</v>
      </c>
      <c r="AL40" s="202"/>
      <c r="AM40" s="202"/>
      <c r="AN40" s="202"/>
      <c r="AO40" s="202"/>
      <c r="AP40" s="202"/>
      <c r="AQ40" s="202"/>
      <c r="AR40" s="202"/>
      <c r="AS40" s="202"/>
      <c r="AT40" s="6"/>
    </row>
    <row r="41" spans="1:46" ht="15" customHeight="1">
      <c r="A41" s="5"/>
      <c r="B41" s="202" t="s">
        <v>16</v>
      </c>
      <c r="C41" s="202"/>
      <c r="D41" s="202"/>
      <c r="E41" s="202"/>
      <c r="F41" s="202"/>
      <c r="G41" s="202"/>
      <c r="H41" s="202"/>
      <c r="I41" s="202"/>
      <c r="J41" s="202"/>
      <c r="K41" s="6"/>
      <c r="L41" s="28"/>
      <c r="M41" s="5"/>
      <c r="N41" s="202" t="s">
        <v>16</v>
      </c>
      <c r="O41" s="202"/>
      <c r="P41" s="202"/>
      <c r="Q41" s="202"/>
      <c r="R41" s="202"/>
      <c r="S41" s="202"/>
      <c r="T41" s="202"/>
      <c r="U41" s="202"/>
      <c r="V41" s="202"/>
      <c r="W41" s="6"/>
      <c r="X41" s="5"/>
      <c r="Y41" s="202" t="s">
        <v>16</v>
      </c>
      <c r="Z41" s="202"/>
      <c r="AA41" s="202"/>
      <c r="AB41" s="202"/>
      <c r="AC41" s="202"/>
      <c r="AD41" s="202"/>
      <c r="AE41" s="202"/>
      <c r="AF41" s="202"/>
      <c r="AG41" s="202"/>
      <c r="AH41" s="6"/>
      <c r="AI41" s="28"/>
      <c r="AJ41" s="5"/>
      <c r="AK41" s="202" t="s">
        <v>16</v>
      </c>
      <c r="AL41" s="202"/>
      <c r="AM41" s="202"/>
      <c r="AN41" s="202"/>
      <c r="AO41" s="202"/>
      <c r="AP41" s="202"/>
      <c r="AQ41" s="202"/>
      <c r="AR41" s="202"/>
      <c r="AS41" s="202"/>
      <c r="AT41" s="6"/>
    </row>
    <row r="42" spans="1:46" ht="15" customHeight="1">
      <c r="A42" s="5"/>
      <c r="B42" s="85" t="str">
        <f>список!$B$4</f>
        <v>ХVIII Универсиада студентов вузов Кузбасса</v>
      </c>
      <c r="C42" s="84"/>
      <c r="D42" s="84"/>
      <c r="E42" s="84"/>
      <c r="F42" s="84"/>
      <c r="G42" s="84"/>
      <c r="H42" s="84"/>
      <c r="I42" s="84"/>
      <c r="J42" s="84"/>
      <c r="K42" s="6"/>
      <c r="L42" s="28"/>
      <c r="M42" s="5"/>
      <c r="N42" s="85" t="str">
        <f>список!$B$4</f>
        <v>ХVIII Универсиада студентов вузов Кузбасса</v>
      </c>
      <c r="O42" s="84"/>
      <c r="P42" s="84"/>
      <c r="Q42" s="84"/>
      <c r="R42" s="84"/>
      <c r="S42" s="84"/>
      <c r="T42" s="84"/>
      <c r="U42" s="84"/>
      <c r="V42" s="84"/>
      <c r="W42" s="6"/>
      <c r="X42" s="5"/>
      <c r="Y42" s="85" t="str">
        <f>список!$B$4</f>
        <v>ХVIII Универсиада студентов вузов Кузбасса</v>
      </c>
      <c r="Z42" s="84"/>
      <c r="AA42" s="84"/>
      <c r="AB42" s="84"/>
      <c r="AC42" s="84"/>
      <c r="AD42" s="84"/>
      <c r="AE42" s="84"/>
      <c r="AF42" s="84"/>
      <c r="AG42" s="84"/>
      <c r="AH42" s="6"/>
      <c r="AI42" s="28"/>
      <c r="AJ42" s="5"/>
      <c r="AK42" s="85" t="str">
        <f>список!$B$4</f>
        <v>ХVIII Универсиада студентов вузов Кузбасса</v>
      </c>
      <c r="AL42" s="84"/>
      <c r="AM42" s="84"/>
      <c r="AN42" s="84"/>
      <c r="AO42" s="84"/>
      <c r="AP42" s="84"/>
      <c r="AQ42" s="84"/>
      <c r="AR42" s="84"/>
      <c r="AS42" s="84"/>
      <c r="AT42" s="6"/>
    </row>
    <row r="43" spans="1:46" ht="15" customHeight="1">
      <c r="A43" s="5"/>
      <c r="B43" s="85" t="str">
        <f>список!$B$5</f>
        <v xml:space="preserve">                      (вид спорта - Бадминтон)</v>
      </c>
      <c r="C43" s="84"/>
      <c r="D43" s="84"/>
      <c r="E43" s="84"/>
      <c r="F43" s="84"/>
      <c r="G43" s="84"/>
      <c r="H43" s="84"/>
      <c r="I43" s="84"/>
      <c r="J43" s="84"/>
      <c r="K43" s="6"/>
      <c r="L43" s="28"/>
      <c r="M43" s="5"/>
      <c r="N43" s="85" t="str">
        <f>список!$B$5</f>
        <v xml:space="preserve">                      (вид спорта - Бадминтон)</v>
      </c>
      <c r="O43" s="84"/>
      <c r="P43" s="84"/>
      <c r="Q43" s="84"/>
      <c r="R43" s="84"/>
      <c r="S43" s="84"/>
      <c r="T43" s="84"/>
      <c r="U43" s="84"/>
      <c r="V43" s="84"/>
      <c r="W43" s="6"/>
      <c r="X43" s="5"/>
      <c r="Y43" s="85" t="str">
        <f>список!$B$5</f>
        <v xml:space="preserve">                      (вид спорта - Бадминтон)</v>
      </c>
      <c r="Z43" s="84"/>
      <c r="AA43" s="84"/>
      <c r="AB43" s="84"/>
      <c r="AC43" s="84"/>
      <c r="AD43" s="84"/>
      <c r="AE43" s="84"/>
      <c r="AF43" s="84"/>
      <c r="AG43" s="84"/>
      <c r="AH43" s="6"/>
      <c r="AI43" s="28"/>
      <c r="AJ43" s="5"/>
      <c r="AK43" s="85" t="str">
        <f>список!$B$5</f>
        <v xml:space="preserve">                      (вид спорта - Бадминтон)</v>
      </c>
      <c r="AL43" s="84"/>
      <c r="AM43" s="84"/>
      <c r="AN43" s="84"/>
      <c r="AO43" s="84"/>
      <c r="AP43" s="84"/>
      <c r="AQ43" s="84"/>
      <c r="AR43" s="84"/>
      <c r="AS43" s="84"/>
      <c r="AT43" s="6"/>
    </row>
    <row r="44" spans="1:46" ht="15" customHeight="1">
      <c r="A44" s="5"/>
      <c r="B44" s="84"/>
      <c r="C44" s="84"/>
      <c r="D44" s="84"/>
      <c r="E44" s="84"/>
      <c r="F44" s="84"/>
      <c r="G44" s="84"/>
      <c r="H44" s="84"/>
      <c r="I44" s="84"/>
      <c r="J44" s="84"/>
      <c r="K44" s="6"/>
      <c r="L44" s="28"/>
      <c r="M44" s="5"/>
      <c r="N44" s="84"/>
      <c r="O44" s="84"/>
      <c r="P44" s="84"/>
      <c r="Q44" s="84"/>
      <c r="R44" s="84"/>
      <c r="S44" s="84"/>
      <c r="T44" s="84"/>
      <c r="U44" s="84"/>
      <c r="V44" s="84"/>
      <c r="W44" s="6"/>
      <c r="X44" s="5"/>
      <c r="Y44" s="84"/>
      <c r="Z44" s="84"/>
      <c r="AA44" s="84"/>
      <c r="AB44" s="84"/>
      <c r="AC44" s="84"/>
      <c r="AD44" s="84"/>
      <c r="AE44" s="84"/>
      <c r="AF44" s="84"/>
      <c r="AG44" s="84"/>
      <c r="AH44" s="6"/>
      <c r="AI44" s="28"/>
      <c r="AJ44" s="5"/>
      <c r="AK44" s="84"/>
      <c r="AL44" s="84"/>
      <c r="AM44" s="84"/>
      <c r="AN44" s="84"/>
      <c r="AO44" s="84"/>
      <c r="AP44" s="84"/>
      <c r="AQ44" s="84"/>
      <c r="AR44" s="84"/>
      <c r="AS44" s="84"/>
      <c r="AT44" s="6"/>
    </row>
    <row r="45" spans="1:46" ht="15" customHeight="1">
      <c r="A45" s="5"/>
      <c r="B45" s="122"/>
      <c r="C45" s="122"/>
      <c r="D45" s="122"/>
      <c r="E45" s="122"/>
      <c r="F45" s="122"/>
      <c r="G45" s="122"/>
      <c r="H45" s="122"/>
      <c r="I45" s="122"/>
      <c r="J45" s="122"/>
      <c r="K45" s="6"/>
      <c r="L45" s="28"/>
      <c r="M45" s="5"/>
      <c r="N45" s="122"/>
      <c r="O45" s="122"/>
      <c r="P45" s="122"/>
      <c r="Q45" s="122"/>
      <c r="R45" s="122"/>
      <c r="S45" s="122"/>
      <c r="T45" s="122"/>
      <c r="U45" s="122"/>
      <c r="V45" s="122"/>
      <c r="W45" s="6"/>
      <c r="X45" s="5"/>
      <c r="Y45" s="125"/>
      <c r="Z45" s="125"/>
      <c r="AA45" s="125"/>
      <c r="AB45" s="125"/>
      <c r="AC45" s="125"/>
      <c r="AD45" s="125"/>
      <c r="AE45" s="125"/>
      <c r="AF45" s="125"/>
      <c r="AG45" s="125"/>
      <c r="AH45" s="6"/>
      <c r="AI45" s="28"/>
      <c r="AJ45" s="5"/>
      <c r="AK45" s="125"/>
      <c r="AL45" s="125"/>
      <c r="AM45" s="125"/>
      <c r="AN45" s="125"/>
      <c r="AO45" s="125"/>
      <c r="AP45" s="125"/>
      <c r="AQ45" s="125"/>
      <c r="AR45" s="125"/>
      <c r="AS45" s="125"/>
      <c r="AT45" s="6"/>
    </row>
    <row r="46" spans="1:46" ht="15" customHeight="1">
      <c r="A46" s="5"/>
      <c r="B46" s="8"/>
      <c r="C46" s="203" t="s">
        <v>5</v>
      </c>
      <c r="D46" s="203"/>
      <c r="E46" s="203"/>
      <c r="F46" s="203"/>
      <c r="G46" s="203"/>
      <c r="H46" s="203"/>
      <c r="I46" s="203"/>
      <c r="J46" s="8"/>
      <c r="K46" s="6"/>
      <c r="L46" s="28"/>
      <c r="M46" s="5"/>
      <c r="N46" s="8"/>
      <c r="O46" s="203" t="s">
        <v>5</v>
      </c>
      <c r="P46" s="203"/>
      <c r="Q46" s="203"/>
      <c r="R46" s="203"/>
      <c r="S46" s="203"/>
      <c r="T46" s="203"/>
      <c r="U46" s="203"/>
      <c r="V46" s="8"/>
      <c r="W46" s="6"/>
      <c r="X46" s="5"/>
      <c r="Y46" s="8"/>
      <c r="Z46" s="203" t="s">
        <v>5</v>
      </c>
      <c r="AA46" s="203"/>
      <c r="AB46" s="203"/>
      <c r="AC46" s="203"/>
      <c r="AD46" s="203"/>
      <c r="AE46" s="203"/>
      <c r="AF46" s="203"/>
      <c r="AG46" s="8"/>
      <c r="AH46" s="6"/>
      <c r="AI46" s="28"/>
      <c r="AJ46" s="5"/>
      <c r="AK46" s="8"/>
      <c r="AL46" s="203" t="s">
        <v>5</v>
      </c>
      <c r="AM46" s="203"/>
      <c r="AN46" s="203"/>
      <c r="AO46" s="203"/>
      <c r="AP46" s="203"/>
      <c r="AQ46" s="203"/>
      <c r="AR46" s="203"/>
      <c r="AS46" s="8"/>
      <c r="AT46" s="6"/>
    </row>
    <row r="47" spans="1:46" ht="15" customHeight="1">
      <c r="A47" s="5"/>
      <c r="B47" s="8"/>
      <c r="C47" s="8"/>
      <c r="D47" s="8"/>
      <c r="E47" s="8"/>
      <c r="F47" s="8"/>
      <c r="G47" s="8"/>
      <c r="H47" s="8"/>
      <c r="I47" s="8"/>
      <c r="J47" s="8"/>
      <c r="K47" s="6"/>
      <c r="L47" s="28"/>
      <c r="M47" s="5"/>
      <c r="N47" s="8"/>
      <c r="O47" s="8"/>
      <c r="P47" s="8"/>
      <c r="Q47" s="8"/>
      <c r="R47" s="8"/>
      <c r="S47" s="8"/>
      <c r="T47" s="8"/>
      <c r="U47" s="8"/>
      <c r="V47" s="8"/>
      <c r="W47" s="6"/>
      <c r="X47" s="5"/>
      <c r="Y47" s="8"/>
      <c r="Z47" s="8"/>
      <c r="AA47" s="8"/>
      <c r="AB47" s="8"/>
      <c r="AC47" s="8"/>
      <c r="AD47" s="8"/>
      <c r="AE47" s="8"/>
      <c r="AF47" s="8"/>
      <c r="AG47" s="8"/>
      <c r="AH47" s="6"/>
      <c r="AI47" s="28"/>
      <c r="AJ47" s="5"/>
      <c r="AK47" s="8"/>
      <c r="AL47" s="8"/>
      <c r="AM47" s="8"/>
      <c r="AN47" s="8"/>
      <c r="AO47" s="8"/>
      <c r="AP47" s="8"/>
      <c r="AQ47" s="8"/>
      <c r="AR47" s="8"/>
      <c r="AS47" s="8"/>
      <c r="AT47" s="6"/>
    </row>
    <row r="48" spans="1:46" ht="15" customHeight="1">
      <c r="A48" s="204" t="s">
        <v>6</v>
      </c>
      <c r="B48" s="205"/>
      <c r="C48" s="30">
        <v>5</v>
      </c>
      <c r="D48" s="206" t="s">
        <v>7</v>
      </c>
      <c r="E48" s="179"/>
      <c r="F48" s="205"/>
      <c r="G48" s="31" t="s">
        <v>106</v>
      </c>
      <c r="H48" s="10" t="s">
        <v>8</v>
      </c>
      <c r="I48" s="30" t="s">
        <v>67</v>
      </c>
      <c r="J48" s="11"/>
      <c r="K48" s="6"/>
      <c r="L48" s="28"/>
      <c r="M48" s="204" t="s">
        <v>6</v>
      </c>
      <c r="N48" s="205"/>
      <c r="O48" s="30">
        <v>6</v>
      </c>
      <c r="P48" s="206" t="s">
        <v>7</v>
      </c>
      <c r="Q48" s="179"/>
      <c r="R48" s="205"/>
      <c r="S48" s="31" t="s">
        <v>106</v>
      </c>
      <c r="T48" s="10" t="s">
        <v>8</v>
      </c>
      <c r="U48" s="30" t="s">
        <v>68</v>
      </c>
      <c r="V48" s="11"/>
      <c r="W48" s="6"/>
      <c r="X48" s="204" t="s">
        <v>6</v>
      </c>
      <c r="Y48" s="205"/>
      <c r="Z48" s="30">
        <v>7</v>
      </c>
      <c r="AA48" s="206" t="s">
        <v>7</v>
      </c>
      <c r="AB48" s="179"/>
      <c r="AC48" s="205"/>
      <c r="AD48" s="31" t="s">
        <v>106</v>
      </c>
      <c r="AE48" s="10" t="s">
        <v>8</v>
      </c>
      <c r="AF48" s="30" t="s">
        <v>67</v>
      </c>
      <c r="AG48" s="11"/>
      <c r="AH48" s="6"/>
      <c r="AI48" s="28"/>
      <c r="AJ48" s="204" t="s">
        <v>6</v>
      </c>
      <c r="AK48" s="205"/>
      <c r="AL48" s="30">
        <v>8</v>
      </c>
      <c r="AM48" s="206" t="s">
        <v>7</v>
      </c>
      <c r="AN48" s="179"/>
      <c r="AO48" s="205"/>
      <c r="AP48" s="31" t="s">
        <v>106</v>
      </c>
      <c r="AQ48" s="10" t="s">
        <v>8</v>
      </c>
      <c r="AR48" s="30" t="s">
        <v>68</v>
      </c>
      <c r="AS48" s="11"/>
      <c r="AT48" s="6"/>
    </row>
    <row r="49" spans="1:46" ht="15" customHeight="1">
      <c r="A49" s="5"/>
      <c r="B49" s="8"/>
      <c r="C49" s="25"/>
      <c r="D49" s="8"/>
      <c r="E49" s="8"/>
      <c r="F49" s="8"/>
      <c r="G49" s="8"/>
      <c r="H49" s="8"/>
      <c r="I49" s="8"/>
      <c r="J49" s="8"/>
      <c r="K49" s="6"/>
      <c r="L49" s="28"/>
      <c r="M49" s="5"/>
      <c r="N49" s="8"/>
      <c r="O49" s="25"/>
      <c r="P49" s="8"/>
      <c r="Q49" s="8"/>
      <c r="R49" s="8"/>
      <c r="S49" s="8"/>
      <c r="T49" s="8"/>
      <c r="U49" s="8"/>
      <c r="V49" s="8"/>
      <c r="W49" s="6"/>
      <c r="X49" s="5"/>
      <c r="Y49" s="8"/>
      <c r="Z49" s="25"/>
      <c r="AA49" s="8"/>
      <c r="AB49" s="8"/>
      <c r="AC49" s="8"/>
      <c r="AD49" s="8"/>
      <c r="AE49" s="8"/>
      <c r="AF49" s="8"/>
      <c r="AG49" s="8"/>
      <c r="AH49" s="6"/>
      <c r="AI49" s="28"/>
      <c r="AJ49" s="5"/>
      <c r="AK49" s="8"/>
      <c r="AL49" s="25"/>
      <c r="AM49" s="8"/>
      <c r="AN49" s="8"/>
      <c r="AO49" s="8"/>
      <c r="AP49" s="8"/>
      <c r="AQ49" s="8"/>
      <c r="AR49" s="8"/>
      <c r="AS49" s="8"/>
      <c r="AT49" s="6"/>
    </row>
    <row r="50" spans="1:46" ht="15" customHeight="1">
      <c r="A50" s="12" t="s">
        <v>9</v>
      </c>
      <c r="B50" s="13"/>
      <c r="C50" s="73"/>
      <c r="D50" s="192" t="s">
        <v>10</v>
      </c>
      <c r="E50" s="193"/>
      <c r="F50" s="194"/>
      <c r="G50" s="73"/>
      <c r="H50" s="10"/>
      <c r="I50" s="13"/>
      <c r="J50" s="24"/>
      <c r="K50" s="6"/>
      <c r="L50" s="28"/>
      <c r="M50" s="12" t="s">
        <v>9</v>
      </c>
      <c r="N50" s="13"/>
      <c r="O50" s="73"/>
      <c r="P50" s="192" t="s">
        <v>10</v>
      </c>
      <c r="Q50" s="193"/>
      <c r="R50" s="194"/>
      <c r="S50" s="73"/>
      <c r="T50" s="10"/>
      <c r="U50" s="13"/>
      <c r="V50" s="24"/>
      <c r="W50" s="6"/>
      <c r="X50" s="12" t="s">
        <v>9</v>
      </c>
      <c r="Y50" s="13"/>
      <c r="Z50" s="73"/>
      <c r="AA50" s="192" t="s">
        <v>10</v>
      </c>
      <c r="AB50" s="193"/>
      <c r="AC50" s="194"/>
      <c r="AD50" s="73"/>
      <c r="AE50" s="10"/>
      <c r="AF50" s="13"/>
      <c r="AG50" s="24"/>
      <c r="AH50" s="6"/>
      <c r="AI50" s="28"/>
      <c r="AJ50" s="12" t="s">
        <v>9</v>
      </c>
      <c r="AK50" s="13"/>
      <c r="AL50" s="73"/>
      <c r="AM50" s="192" t="s">
        <v>10</v>
      </c>
      <c r="AN50" s="193"/>
      <c r="AO50" s="194"/>
      <c r="AP50" s="73"/>
      <c r="AQ50" s="10"/>
      <c r="AR50" s="13"/>
      <c r="AS50" s="24"/>
      <c r="AT50" s="6"/>
    </row>
    <row r="51" spans="1:46" ht="15" customHeight="1">
      <c r="A51" s="5"/>
      <c r="B51" s="13"/>
      <c r="C51" s="14"/>
      <c r="D51" s="15"/>
      <c r="E51" s="119"/>
      <c r="F51" s="119"/>
      <c r="G51" s="11"/>
      <c r="H51" s="119"/>
      <c r="I51" s="119"/>
      <c r="J51" s="17"/>
      <c r="K51" s="6"/>
      <c r="L51" s="28"/>
      <c r="M51" s="5"/>
      <c r="N51" s="13"/>
      <c r="O51" s="14"/>
      <c r="P51" s="15"/>
      <c r="Q51" s="119"/>
      <c r="R51" s="119"/>
      <c r="S51" s="11"/>
      <c r="T51" s="119"/>
      <c r="U51" s="119"/>
      <c r="V51" s="17"/>
      <c r="W51" s="6"/>
      <c r="X51" s="5"/>
      <c r="Y51" s="13"/>
      <c r="Z51" s="14"/>
      <c r="AA51" s="15"/>
      <c r="AB51" s="127"/>
      <c r="AC51" s="127"/>
      <c r="AD51" s="11"/>
      <c r="AE51" s="127"/>
      <c r="AF51" s="127"/>
      <c r="AG51" s="17"/>
      <c r="AH51" s="6"/>
      <c r="AI51" s="28"/>
      <c r="AJ51" s="5"/>
      <c r="AK51" s="13"/>
      <c r="AL51" s="14"/>
      <c r="AM51" s="15"/>
      <c r="AN51" s="127"/>
      <c r="AO51" s="127"/>
      <c r="AP51" s="11"/>
      <c r="AQ51" s="127"/>
      <c r="AR51" s="127"/>
      <c r="AS51" s="17"/>
      <c r="AT51" s="6"/>
    </row>
    <row r="52" spans="1:46" ht="15" customHeight="1">
      <c r="A52" s="5"/>
      <c r="B52" s="195" t="s">
        <v>0</v>
      </c>
      <c r="C52" s="197" t="s">
        <v>26</v>
      </c>
      <c r="D52" s="198"/>
      <c r="E52" s="197" t="s">
        <v>58</v>
      </c>
      <c r="F52" s="198"/>
      <c r="G52" s="185" t="s">
        <v>11</v>
      </c>
      <c r="H52" s="185" t="s">
        <v>12</v>
      </c>
      <c r="I52" s="187" t="s">
        <v>4</v>
      </c>
      <c r="J52" s="188"/>
      <c r="K52" s="6"/>
      <c r="L52" s="28"/>
      <c r="M52" s="5"/>
      <c r="N52" s="195" t="s">
        <v>0</v>
      </c>
      <c r="O52" s="197" t="s">
        <v>69</v>
      </c>
      <c r="P52" s="198"/>
      <c r="Q52" s="197" t="s">
        <v>107</v>
      </c>
      <c r="R52" s="198"/>
      <c r="S52" s="185" t="s">
        <v>11</v>
      </c>
      <c r="T52" s="185" t="s">
        <v>12</v>
      </c>
      <c r="U52" s="187" t="s">
        <v>4</v>
      </c>
      <c r="V52" s="188"/>
      <c r="W52" s="6"/>
      <c r="X52" s="5"/>
      <c r="Y52" s="195" t="s">
        <v>0</v>
      </c>
      <c r="Z52" s="197" t="s">
        <v>58</v>
      </c>
      <c r="AA52" s="198"/>
      <c r="AB52" s="197" t="s">
        <v>70</v>
      </c>
      <c r="AC52" s="198"/>
      <c r="AD52" s="185" t="s">
        <v>11</v>
      </c>
      <c r="AE52" s="185" t="s">
        <v>12</v>
      </c>
      <c r="AF52" s="187" t="s">
        <v>4</v>
      </c>
      <c r="AG52" s="188"/>
      <c r="AH52" s="6"/>
      <c r="AI52" s="28"/>
      <c r="AJ52" s="5"/>
      <c r="AK52" s="195" t="s">
        <v>0</v>
      </c>
      <c r="AL52" s="197" t="s">
        <v>26</v>
      </c>
      <c r="AM52" s="198"/>
      <c r="AN52" s="197" t="s">
        <v>107</v>
      </c>
      <c r="AO52" s="198"/>
      <c r="AP52" s="185" t="s">
        <v>11</v>
      </c>
      <c r="AQ52" s="185" t="s">
        <v>12</v>
      </c>
      <c r="AR52" s="187" t="s">
        <v>4</v>
      </c>
      <c r="AS52" s="188"/>
      <c r="AT52" s="6"/>
    </row>
    <row r="53" spans="1:46" ht="15" customHeight="1">
      <c r="A53" s="5"/>
      <c r="B53" s="196"/>
      <c r="C53" s="199"/>
      <c r="D53" s="200"/>
      <c r="E53" s="199"/>
      <c r="F53" s="200"/>
      <c r="G53" s="186"/>
      <c r="H53" s="186"/>
      <c r="I53" s="189"/>
      <c r="J53" s="190"/>
      <c r="K53" s="6"/>
      <c r="L53" s="28"/>
      <c r="M53" s="5"/>
      <c r="N53" s="196"/>
      <c r="O53" s="199"/>
      <c r="P53" s="200"/>
      <c r="Q53" s="199"/>
      <c r="R53" s="200"/>
      <c r="S53" s="186"/>
      <c r="T53" s="186"/>
      <c r="U53" s="189"/>
      <c r="V53" s="190"/>
      <c r="W53" s="6"/>
      <c r="X53" s="5"/>
      <c r="Y53" s="196"/>
      <c r="Z53" s="199"/>
      <c r="AA53" s="200"/>
      <c r="AB53" s="199"/>
      <c r="AC53" s="200"/>
      <c r="AD53" s="186"/>
      <c r="AE53" s="186"/>
      <c r="AF53" s="189"/>
      <c r="AG53" s="190"/>
      <c r="AH53" s="6"/>
      <c r="AI53" s="28"/>
      <c r="AJ53" s="5"/>
      <c r="AK53" s="196"/>
      <c r="AL53" s="199"/>
      <c r="AM53" s="200"/>
      <c r="AN53" s="199"/>
      <c r="AO53" s="200"/>
      <c r="AP53" s="186"/>
      <c r="AQ53" s="186"/>
      <c r="AR53" s="189"/>
      <c r="AS53" s="190"/>
      <c r="AT53" s="6"/>
    </row>
    <row r="54" spans="1:46" ht="15" customHeight="1">
      <c r="A54" s="5"/>
      <c r="B54" s="183">
        <v>1</v>
      </c>
      <c r="C54" s="183" t="s">
        <v>98</v>
      </c>
      <c r="D54" s="183"/>
      <c r="E54" s="183" t="s">
        <v>124</v>
      </c>
      <c r="F54" s="183"/>
      <c r="G54" s="180" t="s">
        <v>133</v>
      </c>
      <c r="H54" s="161" t="s">
        <v>147</v>
      </c>
      <c r="I54" s="181">
        <v>1</v>
      </c>
      <c r="J54" s="181">
        <v>0</v>
      </c>
      <c r="K54" s="6"/>
      <c r="L54" s="28"/>
      <c r="M54" s="5"/>
      <c r="N54" s="183">
        <v>1</v>
      </c>
      <c r="O54" s="183" t="s">
        <v>71</v>
      </c>
      <c r="P54" s="191"/>
      <c r="Q54" s="183" t="s">
        <v>114</v>
      </c>
      <c r="R54" s="191"/>
      <c r="S54" s="180" t="s">
        <v>133</v>
      </c>
      <c r="T54" s="161" t="s">
        <v>216</v>
      </c>
      <c r="U54" s="181">
        <v>1</v>
      </c>
      <c r="V54" s="181">
        <v>0</v>
      </c>
      <c r="W54" s="6"/>
      <c r="X54" s="5"/>
      <c r="Y54" s="183">
        <v>1</v>
      </c>
      <c r="Z54" s="183" t="s">
        <v>124</v>
      </c>
      <c r="AA54" s="183"/>
      <c r="AB54" s="183" t="s">
        <v>122</v>
      </c>
      <c r="AC54" s="183"/>
      <c r="AD54" s="180" t="s">
        <v>133</v>
      </c>
      <c r="AE54" s="161" t="s">
        <v>147</v>
      </c>
      <c r="AF54" s="181">
        <v>1</v>
      </c>
      <c r="AG54" s="181">
        <v>0</v>
      </c>
      <c r="AH54" s="6"/>
      <c r="AI54" s="28"/>
      <c r="AJ54" s="5"/>
      <c r="AK54" s="183">
        <v>1</v>
      </c>
      <c r="AL54" s="183" t="s">
        <v>98</v>
      </c>
      <c r="AM54" s="183"/>
      <c r="AN54" s="183" t="s">
        <v>114</v>
      </c>
      <c r="AO54" s="191"/>
      <c r="AP54" s="180" t="s">
        <v>133</v>
      </c>
      <c r="AQ54" s="161" t="s">
        <v>216</v>
      </c>
      <c r="AR54" s="181">
        <v>1</v>
      </c>
      <c r="AS54" s="181">
        <v>0</v>
      </c>
      <c r="AT54" s="6"/>
    </row>
    <row r="55" spans="1:46" ht="15" customHeight="1">
      <c r="A55" s="5"/>
      <c r="B55" s="183"/>
      <c r="C55" s="183"/>
      <c r="D55" s="183"/>
      <c r="E55" s="183"/>
      <c r="F55" s="183"/>
      <c r="G55" s="180"/>
      <c r="H55" s="161" t="s">
        <v>163</v>
      </c>
      <c r="I55" s="181"/>
      <c r="J55" s="181"/>
      <c r="K55" s="6"/>
      <c r="L55" s="28"/>
      <c r="M55" s="5"/>
      <c r="N55" s="183"/>
      <c r="O55" s="191"/>
      <c r="P55" s="191"/>
      <c r="Q55" s="191"/>
      <c r="R55" s="191"/>
      <c r="S55" s="180"/>
      <c r="T55" s="161" t="s">
        <v>217</v>
      </c>
      <c r="U55" s="181"/>
      <c r="V55" s="181"/>
      <c r="W55" s="6"/>
      <c r="X55" s="5"/>
      <c r="Y55" s="183"/>
      <c r="Z55" s="183"/>
      <c r="AA55" s="183"/>
      <c r="AB55" s="183"/>
      <c r="AC55" s="183"/>
      <c r="AD55" s="180"/>
      <c r="AE55" s="161" t="s">
        <v>147</v>
      </c>
      <c r="AF55" s="181"/>
      <c r="AG55" s="181"/>
      <c r="AH55" s="6"/>
      <c r="AI55" s="28"/>
      <c r="AJ55" s="5"/>
      <c r="AK55" s="183"/>
      <c r="AL55" s="183"/>
      <c r="AM55" s="183"/>
      <c r="AN55" s="191"/>
      <c r="AO55" s="191"/>
      <c r="AP55" s="180"/>
      <c r="AQ55" s="161" t="s">
        <v>184</v>
      </c>
      <c r="AR55" s="181"/>
      <c r="AS55" s="181"/>
      <c r="AT55" s="6"/>
    </row>
    <row r="56" spans="1:46" ht="15" customHeight="1">
      <c r="A56" s="5"/>
      <c r="B56" s="183"/>
      <c r="C56" s="183"/>
      <c r="D56" s="183"/>
      <c r="E56" s="183"/>
      <c r="F56" s="183"/>
      <c r="G56" s="180"/>
      <c r="H56" s="129"/>
      <c r="I56" s="181"/>
      <c r="J56" s="181"/>
      <c r="K56" s="6"/>
      <c r="L56" s="28"/>
      <c r="M56" s="5"/>
      <c r="N56" s="183"/>
      <c r="O56" s="191"/>
      <c r="P56" s="191"/>
      <c r="Q56" s="191"/>
      <c r="R56" s="191"/>
      <c r="S56" s="180"/>
      <c r="T56" s="129"/>
      <c r="U56" s="181"/>
      <c r="V56" s="181"/>
      <c r="W56" s="6"/>
      <c r="X56" s="5"/>
      <c r="Y56" s="183"/>
      <c r="Z56" s="183"/>
      <c r="AA56" s="183"/>
      <c r="AB56" s="183"/>
      <c r="AC56" s="183"/>
      <c r="AD56" s="180"/>
      <c r="AE56" s="129"/>
      <c r="AF56" s="181"/>
      <c r="AG56" s="181"/>
      <c r="AH56" s="6"/>
      <c r="AI56" s="28"/>
      <c r="AJ56" s="5"/>
      <c r="AK56" s="183"/>
      <c r="AL56" s="183"/>
      <c r="AM56" s="183"/>
      <c r="AN56" s="191"/>
      <c r="AO56" s="191"/>
      <c r="AP56" s="180"/>
      <c r="AQ56" s="129"/>
      <c r="AR56" s="181"/>
      <c r="AS56" s="181"/>
      <c r="AT56" s="6"/>
    </row>
    <row r="57" spans="1:46" ht="15" customHeight="1">
      <c r="A57" s="5"/>
      <c r="B57" s="183">
        <v>2</v>
      </c>
      <c r="C57" s="183" t="s">
        <v>101</v>
      </c>
      <c r="D57" s="183"/>
      <c r="E57" s="183" t="s">
        <v>75</v>
      </c>
      <c r="F57" s="183"/>
      <c r="G57" s="180" t="s">
        <v>133</v>
      </c>
      <c r="H57" s="161" t="s">
        <v>210</v>
      </c>
      <c r="I57" s="181">
        <v>1</v>
      </c>
      <c r="J57" s="181">
        <v>0</v>
      </c>
      <c r="K57" s="6"/>
      <c r="L57" s="28"/>
      <c r="M57" s="5"/>
      <c r="N57" s="183">
        <v>2</v>
      </c>
      <c r="O57" s="183" t="s">
        <v>81</v>
      </c>
      <c r="P57" s="183"/>
      <c r="Q57" s="183" t="s">
        <v>118</v>
      </c>
      <c r="R57" s="183"/>
      <c r="S57" s="180" t="s">
        <v>133</v>
      </c>
      <c r="T57" s="161" t="s">
        <v>210</v>
      </c>
      <c r="U57" s="181">
        <v>1</v>
      </c>
      <c r="V57" s="181">
        <v>0</v>
      </c>
      <c r="W57" s="6"/>
      <c r="X57" s="5"/>
      <c r="Y57" s="183">
        <v>2</v>
      </c>
      <c r="Z57" s="183" t="s">
        <v>75</v>
      </c>
      <c r="AA57" s="183"/>
      <c r="AB57" s="184" t="s">
        <v>145</v>
      </c>
      <c r="AC57" s="183"/>
      <c r="AD57" s="180" t="s">
        <v>133</v>
      </c>
      <c r="AE57" s="161" t="s">
        <v>147</v>
      </c>
      <c r="AF57" s="181">
        <v>1</v>
      </c>
      <c r="AG57" s="181">
        <v>0</v>
      </c>
      <c r="AH57" s="6"/>
      <c r="AI57" s="28"/>
      <c r="AJ57" s="5"/>
      <c r="AK57" s="183">
        <v>2</v>
      </c>
      <c r="AL57" s="183" t="s">
        <v>110</v>
      </c>
      <c r="AM57" s="183"/>
      <c r="AN57" s="183" t="s">
        <v>118</v>
      </c>
      <c r="AO57" s="183"/>
      <c r="AP57" s="180" t="s">
        <v>133</v>
      </c>
      <c r="AQ57" s="161" t="s">
        <v>147</v>
      </c>
      <c r="AR57" s="181">
        <v>1</v>
      </c>
      <c r="AS57" s="181">
        <v>0</v>
      </c>
      <c r="AT57" s="6"/>
    </row>
    <row r="58" spans="1:46" ht="15" customHeight="1">
      <c r="A58" s="5"/>
      <c r="B58" s="183"/>
      <c r="C58" s="183"/>
      <c r="D58" s="183"/>
      <c r="E58" s="183"/>
      <c r="F58" s="183"/>
      <c r="G58" s="180"/>
      <c r="H58" s="161" t="s">
        <v>212</v>
      </c>
      <c r="I58" s="181"/>
      <c r="J58" s="181"/>
      <c r="K58" s="6"/>
      <c r="L58" s="28"/>
      <c r="M58" s="5"/>
      <c r="N58" s="183"/>
      <c r="O58" s="183"/>
      <c r="P58" s="183"/>
      <c r="Q58" s="183"/>
      <c r="R58" s="183"/>
      <c r="S58" s="180"/>
      <c r="T58" s="161" t="s">
        <v>211</v>
      </c>
      <c r="U58" s="181"/>
      <c r="V58" s="181"/>
      <c r="W58" s="6"/>
      <c r="X58" s="5"/>
      <c r="Y58" s="183"/>
      <c r="Z58" s="183"/>
      <c r="AA58" s="183"/>
      <c r="AB58" s="183"/>
      <c r="AC58" s="183"/>
      <c r="AD58" s="180"/>
      <c r="AE58" s="161" t="s">
        <v>147</v>
      </c>
      <c r="AF58" s="181"/>
      <c r="AG58" s="181"/>
      <c r="AH58" s="6"/>
      <c r="AI58" s="28"/>
      <c r="AJ58" s="5"/>
      <c r="AK58" s="183"/>
      <c r="AL58" s="183"/>
      <c r="AM58" s="183"/>
      <c r="AN58" s="183"/>
      <c r="AO58" s="183"/>
      <c r="AP58" s="180"/>
      <c r="AQ58" s="161" t="s">
        <v>136</v>
      </c>
      <c r="AR58" s="181"/>
      <c r="AS58" s="181"/>
      <c r="AT58" s="6"/>
    </row>
    <row r="59" spans="1:46" ht="15" customHeight="1">
      <c r="A59" s="5"/>
      <c r="B59" s="183"/>
      <c r="C59" s="183"/>
      <c r="D59" s="183"/>
      <c r="E59" s="183"/>
      <c r="F59" s="183"/>
      <c r="G59" s="180"/>
      <c r="H59" s="129"/>
      <c r="I59" s="181"/>
      <c r="J59" s="181"/>
      <c r="K59" s="6"/>
      <c r="L59" s="28"/>
      <c r="M59" s="5"/>
      <c r="N59" s="183"/>
      <c r="O59" s="183"/>
      <c r="P59" s="183"/>
      <c r="Q59" s="183"/>
      <c r="R59" s="183"/>
      <c r="S59" s="180"/>
      <c r="T59" s="129"/>
      <c r="U59" s="181"/>
      <c r="V59" s="181"/>
      <c r="W59" s="6"/>
      <c r="X59" s="5"/>
      <c r="Y59" s="183"/>
      <c r="Z59" s="183"/>
      <c r="AA59" s="183"/>
      <c r="AB59" s="183"/>
      <c r="AC59" s="183"/>
      <c r="AD59" s="180"/>
      <c r="AE59" s="129"/>
      <c r="AF59" s="181"/>
      <c r="AG59" s="181"/>
      <c r="AH59" s="6"/>
      <c r="AI59" s="28"/>
      <c r="AJ59" s="5"/>
      <c r="AK59" s="183"/>
      <c r="AL59" s="183"/>
      <c r="AM59" s="183"/>
      <c r="AN59" s="183"/>
      <c r="AO59" s="183"/>
      <c r="AP59" s="180"/>
      <c r="AQ59" s="129"/>
      <c r="AR59" s="181"/>
      <c r="AS59" s="181"/>
      <c r="AT59" s="6"/>
    </row>
    <row r="60" spans="1:46" ht="15" customHeight="1">
      <c r="A60" s="5"/>
      <c r="B60" s="180" t="s">
        <v>1</v>
      </c>
      <c r="C60" s="182" t="s">
        <v>156</v>
      </c>
      <c r="D60" s="182"/>
      <c r="E60" s="182" t="s">
        <v>137</v>
      </c>
      <c r="F60" s="182"/>
      <c r="G60" s="180" t="s">
        <v>133</v>
      </c>
      <c r="H60" s="161" t="s">
        <v>169</v>
      </c>
      <c r="I60" s="181">
        <v>1</v>
      </c>
      <c r="J60" s="181">
        <v>0</v>
      </c>
      <c r="K60" s="6"/>
      <c r="L60" s="28"/>
      <c r="M60" s="5"/>
      <c r="N60" s="180" t="s">
        <v>1</v>
      </c>
      <c r="O60" s="182" t="s">
        <v>141</v>
      </c>
      <c r="P60" s="182"/>
      <c r="Q60" s="182" t="s">
        <v>138</v>
      </c>
      <c r="R60" s="182"/>
      <c r="S60" s="180" t="s">
        <v>133</v>
      </c>
      <c r="T60" s="161" t="s">
        <v>212</v>
      </c>
      <c r="U60" s="181">
        <v>1</v>
      </c>
      <c r="V60" s="181">
        <v>0</v>
      </c>
      <c r="W60" s="6"/>
      <c r="X60" s="5"/>
      <c r="Y60" s="180" t="s">
        <v>1</v>
      </c>
      <c r="Z60" s="182" t="s">
        <v>137</v>
      </c>
      <c r="AA60" s="182"/>
      <c r="AB60" s="182" t="s">
        <v>144</v>
      </c>
      <c r="AC60" s="182"/>
      <c r="AD60" s="180" t="s">
        <v>133</v>
      </c>
      <c r="AE60" s="161" t="s">
        <v>147</v>
      </c>
      <c r="AF60" s="181">
        <v>1</v>
      </c>
      <c r="AG60" s="181">
        <v>0</v>
      </c>
      <c r="AH60" s="6"/>
      <c r="AI60" s="28"/>
      <c r="AJ60" s="5"/>
      <c r="AK60" s="180" t="s">
        <v>1</v>
      </c>
      <c r="AL60" s="182" t="s">
        <v>156</v>
      </c>
      <c r="AM60" s="182"/>
      <c r="AN60" s="182" t="s">
        <v>138</v>
      </c>
      <c r="AO60" s="182"/>
      <c r="AP60" s="180" t="s">
        <v>133</v>
      </c>
      <c r="AQ60" s="161" t="s">
        <v>134</v>
      </c>
      <c r="AR60" s="181">
        <v>1</v>
      </c>
      <c r="AS60" s="181">
        <v>0</v>
      </c>
      <c r="AT60" s="6"/>
    </row>
    <row r="61" spans="1:46" ht="15" customHeight="1">
      <c r="A61" s="5"/>
      <c r="B61" s="180"/>
      <c r="C61" s="182"/>
      <c r="D61" s="182"/>
      <c r="E61" s="182"/>
      <c r="F61" s="182"/>
      <c r="G61" s="180"/>
      <c r="H61" s="161" t="s">
        <v>218</v>
      </c>
      <c r="I61" s="181"/>
      <c r="J61" s="181"/>
      <c r="K61" s="6"/>
      <c r="L61" s="28"/>
      <c r="M61" s="5"/>
      <c r="N61" s="180"/>
      <c r="O61" s="182"/>
      <c r="P61" s="182"/>
      <c r="Q61" s="182"/>
      <c r="R61" s="182"/>
      <c r="S61" s="180"/>
      <c r="T61" s="161" t="s">
        <v>197</v>
      </c>
      <c r="U61" s="181"/>
      <c r="V61" s="181"/>
      <c r="W61" s="6"/>
      <c r="X61" s="5"/>
      <c r="Y61" s="180"/>
      <c r="Z61" s="182"/>
      <c r="AA61" s="182"/>
      <c r="AB61" s="182"/>
      <c r="AC61" s="182"/>
      <c r="AD61" s="180"/>
      <c r="AE61" s="161" t="s">
        <v>147</v>
      </c>
      <c r="AF61" s="181"/>
      <c r="AG61" s="181"/>
      <c r="AH61" s="6"/>
      <c r="AI61" s="28"/>
      <c r="AJ61" s="5"/>
      <c r="AK61" s="180"/>
      <c r="AL61" s="182"/>
      <c r="AM61" s="182"/>
      <c r="AN61" s="182"/>
      <c r="AO61" s="182"/>
      <c r="AP61" s="180"/>
      <c r="AQ61" s="161" t="s">
        <v>183</v>
      </c>
      <c r="AR61" s="181"/>
      <c r="AS61" s="181"/>
      <c r="AT61" s="6"/>
    </row>
    <row r="62" spans="1:46" ht="15" customHeight="1">
      <c r="A62" s="5"/>
      <c r="B62" s="180"/>
      <c r="C62" s="182"/>
      <c r="D62" s="182"/>
      <c r="E62" s="182"/>
      <c r="F62" s="182"/>
      <c r="G62" s="180"/>
      <c r="H62" s="129"/>
      <c r="I62" s="181"/>
      <c r="J62" s="181"/>
      <c r="K62" s="6"/>
      <c r="L62" s="28"/>
      <c r="M62" s="5"/>
      <c r="N62" s="180"/>
      <c r="O62" s="182"/>
      <c r="P62" s="182"/>
      <c r="Q62" s="182"/>
      <c r="R62" s="182"/>
      <c r="S62" s="180"/>
      <c r="T62" s="129"/>
      <c r="U62" s="181"/>
      <c r="V62" s="181"/>
      <c r="W62" s="6"/>
      <c r="X62" s="5"/>
      <c r="Y62" s="180"/>
      <c r="Z62" s="182"/>
      <c r="AA62" s="182"/>
      <c r="AB62" s="182"/>
      <c r="AC62" s="182"/>
      <c r="AD62" s="180"/>
      <c r="AE62" s="129"/>
      <c r="AF62" s="181"/>
      <c r="AG62" s="181"/>
      <c r="AH62" s="6"/>
      <c r="AI62" s="28"/>
      <c r="AJ62" s="5"/>
      <c r="AK62" s="180"/>
      <c r="AL62" s="182"/>
      <c r="AM62" s="182"/>
      <c r="AN62" s="182"/>
      <c r="AO62" s="182"/>
      <c r="AP62" s="180"/>
      <c r="AQ62" s="129"/>
      <c r="AR62" s="181"/>
      <c r="AS62" s="181"/>
      <c r="AT62" s="6"/>
    </row>
    <row r="63" spans="1:46" ht="15" customHeight="1">
      <c r="A63" s="5"/>
      <c r="B63" s="183">
        <v>4</v>
      </c>
      <c r="C63" s="182" t="s">
        <v>187</v>
      </c>
      <c r="D63" s="182"/>
      <c r="E63" s="182" t="s">
        <v>189</v>
      </c>
      <c r="F63" s="182"/>
      <c r="G63" s="180" t="s">
        <v>133</v>
      </c>
      <c r="H63" s="161" t="s">
        <v>184</v>
      </c>
      <c r="I63" s="181">
        <v>1</v>
      </c>
      <c r="J63" s="181">
        <v>0</v>
      </c>
      <c r="K63" s="6"/>
      <c r="L63" s="28"/>
      <c r="M63" s="5"/>
      <c r="N63" s="183">
        <v>4</v>
      </c>
      <c r="O63" s="182" t="s">
        <v>142</v>
      </c>
      <c r="P63" s="182"/>
      <c r="Q63" s="182" t="s">
        <v>194</v>
      </c>
      <c r="R63" s="182"/>
      <c r="S63" s="180" t="s">
        <v>133</v>
      </c>
      <c r="T63" s="161" t="s">
        <v>135</v>
      </c>
      <c r="U63" s="181">
        <v>1</v>
      </c>
      <c r="V63" s="181">
        <v>0</v>
      </c>
      <c r="W63" s="6"/>
      <c r="X63" s="5"/>
      <c r="Y63" s="183">
        <v>4</v>
      </c>
      <c r="Z63" s="182" t="s">
        <v>189</v>
      </c>
      <c r="AA63" s="182"/>
      <c r="AB63" s="182" t="s">
        <v>146</v>
      </c>
      <c r="AC63" s="182"/>
      <c r="AD63" s="180" t="s">
        <v>133</v>
      </c>
      <c r="AE63" s="161" t="s">
        <v>147</v>
      </c>
      <c r="AF63" s="181">
        <v>1</v>
      </c>
      <c r="AG63" s="181">
        <v>0</v>
      </c>
      <c r="AH63" s="6"/>
      <c r="AI63" s="28"/>
      <c r="AJ63" s="5"/>
      <c r="AK63" s="183">
        <v>4</v>
      </c>
      <c r="AL63" s="182" t="s">
        <v>187</v>
      </c>
      <c r="AM63" s="182"/>
      <c r="AN63" s="182" t="s">
        <v>194</v>
      </c>
      <c r="AO63" s="182"/>
      <c r="AP63" s="180" t="s">
        <v>133</v>
      </c>
      <c r="AQ63" s="161" t="s">
        <v>135</v>
      </c>
      <c r="AR63" s="181">
        <v>1</v>
      </c>
      <c r="AS63" s="181">
        <v>0</v>
      </c>
      <c r="AT63" s="6"/>
    </row>
    <row r="64" spans="1:46" ht="15" customHeight="1">
      <c r="A64" s="5"/>
      <c r="B64" s="183"/>
      <c r="C64" s="182"/>
      <c r="D64" s="182"/>
      <c r="E64" s="182"/>
      <c r="F64" s="182"/>
      <c r="G64" s="180"/>
      <c r="H64" s="161" t="s">
        <v>218</v>
      </c>
      <c r="I64" s="181"/>
      <c r="J64" s="181"/>
      <c r="K64" s="6"/>
      <c r="L64" s="28"/>
      <c r="M64" s="5"/>
      <c r="N64" s="183"/>
      <c r="O64" s="182"/>
      <c r="P64" s="182"/>
      <c r="Q64" s="182"/>
      <c r="R64" s="182"/>
      <c r="S64" s="180"/>
      <c r="T64" s="161" t="s">
        <v>184</v>
      </c>
      <c r="U64" s="181"/>
      <c r="V64" s="181"/>
      <c r="W64" s="6"/>
      <c r="X64" s="5"/>
      <c r="Y64" s="183"/>
      <c r="Z64" s="182"/>
      <c r="AA64" s="182"/>
      <c r="AB64" s="182"/>
      <c r="AC64" s="182"/>
      <c r="AD64" s="180"/>
      <c r="AE64" s="161" t="s">
        <v>147</v>
      </c>
      <c r="AF64" s="181"/>
      <c r="AG64" s="181"/>
      <c r="AH64" s="6"/>
      <c r="AI64" s="28"/>
      <c r="AJ64" s="5"/>
      <c r="AK64" s="183"/>
      <c r="AL64" s="182"/>
      <c r="AM64" s="182"/>
      <c r="AN64" s="182"/>
      <c r="AO64" s="182"/>
      <c r="AP64" s="180"/>
      <c r="AQ64" s="161" t="s">
        <v>136</v>
      </c>
      <c r="AR64" s="181"/>
      <c r="AS64" s="181"/>
      <c r="AT64" s="6"/>
    </row>
    <row r="65" spans="1:47" ht="15" customHeight="1">
      <c r="A65" s="5"/>
      <c r="B65" s="183"/>
      <c r="C65" s="182"/>
      <c r="D65" s="182"/>
      <c r="E65" s="182"/>
      <c r="F65" s="182"/>
      <c r="G65" s="180"/>
      <c r="H65" s="129"/>
      <c r="I65" s="181"/>
      <c r="J65" s="181"/>
      <c r="K65" s="6"/>
      <c r="L65" s="28"/>
      <c r="M65" s="5"/>
      <c r="N65" s="183"/>
      <c r="O65" s="182"/>
      <c r="P65" s="182"/>
      <c r="Q65" s="182"/>
      <c r="R65" s="182"/>
      <c r="S65" s="180"/>
      <c r="T65" s="129"/>
      <c r="U65" s="181"/>
      <c r="V65" s="181"/>
      <c r="W65" s="6"/>
      <c r="X65" s="5"/>
      <c r="Y65" s="183"/>
      <c r="Z65" s="182"/>
      <c r="AA65" s="182"/>
      <c r="AB65" s="182"/>
      <c r="AC65" s="182"/>
      <c r="AD65" s="180"/>
      <c r="AE65" s="129"/>
      <c r="AF65" s="181"/>
      <c r="AG65" s="181"/>
      <c r="AH65" s="6"/>
      <c r="AI65" s="28"/>
      <c r="AJ65" s="5"/>
      <c r="AK65" s="183"/>
      <c r="AL65" s="182"/>
      <c r="AM65" s="182"/>
      <c r="AN65" s="182"/>
      <c r="AO65" s="182"/>
      <c r="AP65" s="180"/>
      <c r="AQ65" s="129"/>
      <c r="AR65" s="181"/>
      <c r="AS65" s="181"/>
      <c r="AT65" s="6"/>
    </row>
    <row r="66" spans="1:47" ht="15" customHeight="1">
      <c r="A66" s="5"/>
      <c r="B66" s="180" t="s">
        <v>2</v>
      </c>
      <c r="C66" s="182" t="s">
        <v>188</v>
      </c>
      <c r="D66" s="182"/>
      <c r="E66" s="182" t="s">
        <v>190</v>
      </c>
      <c r="F66" s="182"/>
      <c r="G66" s="180" t="s">
        <v>133</v>
      </c>
      <c r="H66" s="161" t="s">
        <v>219</v>
      </c>
      <c r="I66" s="181">
        <v>1</v>
      </c>
      <c r="J66" s="181">
        <v>0</v>
      </c>
      <c r="K66" s="6"/>
      <c r="L66" s="28"/>
      <c r="M66" s="5"/>
      <c r="N66" s="180" t="s">
        <v>2</v>
      </c>
      <c r="O66" s="182" t="s">
        <v>143</v>
      </c>
      <c r="P66" s="182"/>
      <c r="Q66" s="182" t="s">
        <v>160</v>
      </c>
      <c r="R66" s="182"/>
      <c r="S66" s="180" t="s">
        <v>133</v>
      </c>
      <c r="T66" s="161" t="s">
        <v>220</v>
      </c>
      <c r="U66" s="181">
        <v>1</v>
      </c>
      <c r="V66" s="181">
        <v>0</v>
      </c>
      <c r="W66" s="6"/>
      <c r="X66" s="5"/>
      <c r="Y66" s="180" t="s">
        <v>2</v>
      </c>
      <c r="Z66" s="182" t="s">
        <v>190</v>
      </c>
      <c r="AA66" s="182"/>
      <c r="AB66" s="182" t="s">
        <v>145</v>
      </c>
      <c r="AC66" s="182"/>
      <c r="AD66" s="180" t="s">
        <v>133</v>
      </c>
      <c r="AE66" s="161" t="s">
        <v>147</v>
      </c>
      <c r="AF66" s="181">
        <v>1</v>
      </c>
      <c r="AG66" s="181">
        <v>0</v>
      </c>
      <c r="AH66" s="6"/>
      <c r="AI66" s="28"/>
      <c r="AJ66" s="5"/>
      <c r="AK66" s="180" t="s">
        <v>2</v>
      </c>
      <c r="AL66" s="182" t="s">
        <v>188</v>
      </c>
      <c r="AM66" s="182"/>
      <c r="AN66" s="182" t="s">
        <v>160</v>
      </c>
      <c r="AO66" s="182"/>
      <c r="AP66" s="180" t="s">
        <v>229</v>
      </c>
      <c r="AQ66" s="161" t="s">
        <v>217</v>
      </c>
      <c r="AR66" s="181">
        <v>1</v>
      </c>
      <c r="AS66" s="181">
        <v>0</v>
      </c>
      <c r="AT66" s="6"/>
    </row>
    <row r="67" spans="1:47" ht="15" customHeight="1">
      <c r="A67" s="5"/>
      <c r="B67" s="180"/>
      <c r="C67" s="182"/>
      <c r="D67" s="182"/>
      <c r="E67" s="182"/>
      <c r="F67" s="182"/>
      <c r="G67" s="180"/>
      <c r="H67" s="161" t="s">
        <v>163</v>
      </c>
      <c r="I67" s="181"/>
      <c r="J67" s="181"/>
      <c r="K67" s="6"/>
      <c r="L67" s="28"/>
      <c r="M67" s="5"/>
      <c r="N67" s="180"/>
      <c r="O67" s="182"/>
      <c r="P67" s="182"/>
      <c r="Q67" s="182"/>
      <c r="R67" s="182"/>
      <c r="S67" s="180"/>
      <c r="T67" s="161" t="s">
        <v>163</v>
      </c>
      <c r="U67" s="181"/>
      <c r="V67" s="181"/>
      <c r="W67" s="6"/>
      <c r="X67" s="5"/>
      <c r="Y67" s="180"/>
      <c r="Z67" s="182"/>
      <c r="AA67" s="182"/>
      <c r="AB67" s="182"/>
      <c r="AC67" s="182"/>
      <c r="AD67" s="180"/>
      <c r="AE67" s="161" t="s">
        <v>147</v>
      </c>
      <c r="AF67" s="181"/>
      <c r="AG67" s="181"/>
      <c r="AH67" s="6"/>
      <c r="AI67" s="28"/>
      <c r="AJ67" s="5"/>
      <c r="AK67" s="180"/>
      <c r="AL67" s="182"/>
      <c r="AM67" s="182"/>
      <c r="AN67" s="182"/>
      <c r="AO67" s="182"/>
      <c r="AP67" s="180"/>
      <c r="AQ67" s="161" t="s">
        <v>230</v>
      </c>
      <c r="AR67" s="181"/>
      <c r="AS67" s="181"/>
      <c r="AT67" s="6"/>
    </row>
    <row r="68" spans="1:47" ht="15" customHeight="1">
      <c r="A68" s="5"/>
      <c r="B68" s="180"/>
      <c r="C68" s="182"/>
      <c r="D68" s="182"/>
      <c r="E68" s="182"/>
      <c r="F68" s="182"/>
      <c r="G68" s="180"/>
      <c r="H68" s="129"/>
      <c r="I68" s="181"/>
      <c r="J68" s="181"/>
      <c r="K68" s="6"/>
      <c r="L68" s="28"/>
      <c r="M68" s="5"/>
      <c r="N68" s="180"/>
      <c r="O68" s="182"/>
      <c r="P68" s="182"/>
      <c r="Q68" s="182"/>
      <c r="R68" s="182"/>
      <c r="S68" s="180"/>
      <c r="T68" s="129"/>
      <c r="U68" s="181"/>
      <c r="V68" s="181"/>
      <c r="W68" s="6"/>
      <c r="X68" s="5"/>
      <c r="Y68" s="180"/>
      <c r="Z68" s="182"/>
      <c r="AA68" s="182"/>
      <c r="AB68" s="182"/>
      <c r="AC68" s="182"/>
      <c r="AD68" s="180"/>
      <c r="AE68" s="129"/>
      <c r="AF68" s="181"/>
      <c r="AG68" s="181"/>
      <c r="AH68" s="6"/>
      <c r="AI68" s="28"/>
      <c r="AJ68" s="5"/>
      <c r="AK68" s="180"/>
      <c r="AL68" s="182"/>
      <c r="AM68" s="182"/>
      <c r="AN68" s="182"/>
      <c r="AO68" s="182"/>
      <c r="AP68" s="180"/>
      <c r="AQ68" s="161" t="s">
        <v>219</v>
      </c>
      <c r="AR68" s="181"/>
      <c r="AS68" s="181"/>
      <c r="AT68" s="6"/>
    </row>
    <row r="69" spans="1:47" ht="15" customHeight="1">
      <c r="A69" s="5"/>
      <c r="B69" s="8"/>
      <c r="C69" s="8"/>
      <c r="D69" s="8"/>
      <c r="E69" s="169" t="s">
        <v>13</v>
      </c>
      <c r="F69" s="169"/>
      <c r="G69" s="44" t="str">
        <f>VALUE(SUM(LEFT(G54,SEARCH(":",G54)-1),LEFT(G57,SEARCH(":",G57)-1),LEFT(G60,SEARCH(":",G60)-1),LEFT(G63,SEARCH(":",G63)-1),LEFT(G66,SEARCH(":",G66)-1)))&amp;":"&amp;VALUE(SUM(RIGHT(G54,SEARCH(":",G54)-1),RIGHT(G57,SEARCH(":",G57)-1),RIGHT(G60,SEARCH(":",G60)-1),RIGHT(G63,SEARCH(":",G63)-1),RIGHT(G66,SEARCH(":",G66)-1)))</f>
        <v>10:0</v>
      </c>
      <c r="H69" s="26"/>
      <c r="I69" s="44">
        <f>SUM(I54:I68)</f>
        <v>5</v>
      </c>
      <c r="J69" s="44">
        <f>SUM(J54:J68)</f>
        <v>0</v>
      </c>
      <c r="K69" s="6"/>
      <c r="L69" s="28"/>
      <c r="M69" s="5"/>
      <c r="N69" s="8"/>
      <c r="O69" s="8"/>
      <c r="P69" s="8"/>
      <c r="Q69" s="169" t="s">
        <v>13</v>
      </c>
      <c r="R69" s="169"/>
      <c r="S69" s="44" t="str">
        <f>VALUE(SUM(LEFT(S54,SEARCH(":",S54)-1),LEFT(S57,SEARCH(":",S57)-1),LEFT(S60,SEARCH(":",S60)-1),LEFT(S63,SEARCH(":",S63)-1),LEFT(S66,SEARCH(":",S66)-1)))&amp;":"&amp;VALUE(SUM(RIGHT(S54,SEARCH(":",S54)-1),RIGHT(S57,SEARCH(":",S57)-1),RIGHT(S60,SEARCH(":",S60)-1),RIGHT(S63,SEARCH(":",S63)-1),RIGHT(S66,SEARCH(":",S66)-1)))</f>
        <v>10:0</v>
      </c>
      <c r="T69" s="26"/>
      <c r="U69" s="44">
        <f>SUM(U54:U68)</f>
        <v>5</v>
      </c>
      <c r="V69" s="44">
        <f>SUM(V54:V68)</f>
        <v>0</v>
      </c>
      <c r="W69" s="6"/>
      <c r="X69" s="5"/>
      <c r="Y69" s="8"/>
      <c r="Z69" s="8"/>
      <c r="AA69" s="8"/>
      <c r="AB69" s="169" t="s">
        <v>13</v>
      </c>
      <c r="AC69" s="169"/>
      <c r="AD69" s="44" t="str">
        <f>VALUE(SUM(LEFT(AD54,SEARCH(":",AD54)-1),LEFT(AD57,SEARCH(":",AD57)-1),LEFT(AD60,SEARCH(":",AD60)-1),LEFT(AD63,SEARCH(":",AD63)-1),LEFT(AD66,SEARCH(":",AD66)-1)))&amp;":"&amp;VALUE(SUM(RIGHT(AD54,SEARCH(":",AD54)-1),RIGHT(AD57,SEARCH(":",AD57)-1),RIGHT(AD60,SEARCH(":",AD60)-1),RIGHT(AD63,SEARCH(":",AD63)-1),RIGHT(AD66,SEARCH(":",AD66)-1)))</f>
        <v>10:0</v>
      </c>
      <c r="AE69" s="26"/>
      <c r="AF69" s="44">
        <f>SUM(AF54:AF68)</f>
        <v>5</v>
      </c>
      <c r="AG69" s="44">
        <f>SUM(AG54:AG68)</f>
        <v>0</v>
      </c>
      <c r="AH69" s="6"/>
      <c r="AI69" s="28"/>
      <c r="AJ69" s="5"/>
      <c r="AK69" s="8"/>
      <c r="AL69" s="8"/>
      <c r="AM69" s="8"/>
      <c r="AN69" s="169" t="s">
        <v>13</v>
      </c>
      <c r="AO69" s="169"/>
      <c r="AP69" s="44" t="str">
        <f>VALUE(SUM(LEFT(AP54,SEARCH(":",AP54)-1),LEFT(AP57,SEARCH(":",AP57)-1),LEFT(AP60,SEARCH(":",AP60)-1),LEFT(AP63,SEARCH(":",AP63)-1),LEFT(AP66,SEARCH(":",AP66)-1)))&amp;":"&amp;VALUE(SUM(RIGHT(AP54,SEARCH(":",AP54)-1),RIGHT(AP57,SEARCH(":",AP57)-1),RIGHT(AP60,SEARCH(":",AP60)-1),RIGHT(AP63,SEARCH(":",AP63)-1),RIGHT(AP66,SEARCH(":",AP66)-1)))</f>
        <v>10:1</v>
      </c>
      <c r="AQ69" s="26"/>
      <c r="AR69" s="44">
        <f>SUM(AR54:AR68)</f>
        <v>5</v>
      </c>
      <c r="AS69" s="44">
        <f>SUM(AS54:AS68)</f>
        <v>0</v>
      </c>
      <c r="AT69" s="6"/>
    </row>
    <row r="70" spans="1:47" ht="15" customHeight="1">
      <c r="A70" s="5"/>
      <c r="B70" s="8"/>
      <c r="C70" s="8"/>
      <c r="D70" s="8"/>
      <c r="E70" s="8"/>
      <c r="F70" s="8"/>
      <c r="G70" s="8"/>
      <c r="H70" s="8"/>
      <c r="J70" s="8"/>
      <c r="K70" s="6"/>
      <c r="L70" s="28"/>
      <c r="M70" s="5"/>
      <c r="N70" s="8"/>
      <c r="O70" s="8"/>
      <c r="P70" s="8"/>
      <c r="Q70" s="8"/>
      <c r="R70" s="8"/>
      <c r="S70" s="8"/>
      <c r="T70" s="8"/>
      <c r="V70" s="8"/>
      <c r="W70" s="6"/>
      <c r="X70" s="5"/>
      <c r="Y70" s="8"/>
      <c r="Z70" s="8"/>
      <c r="AA70" s="8"/>
      <c r="AB70" s="8"/>
      <c r="AC70" s="8"/>
      <c r="AD70" s="8"/>
      <c r="AE70" s="8"/>
      <c r="AG70" s="8"/>
      <c r="AH70" s="6"/>
      <c r="AI70" s="28"/>
      <c r="AJ70" s="5"/>
      <c r="AK70" s="8"/>
      <c r="AL70" s="8"/>
      <c r="AM70" s="8"/>
      <c r="AN70" s="8"/>
      <c r="AO70" s="8"/>
      <c r="AP70" s="8"/>
      <c r="AQ70" s="8"/>
      <c r="AS70" s="8"/>
      <c r="AT70" s="6"/>
    </row>
    <row r="71" spans="1:47" ht="15" customHeight="1">
      <c r="A71" s="5"/>
      <c r="B71" s="8"/>
      <c r="C71" s="8"/>
      <c r="D71" s="8"/>
      <c r="E71" s="170" t="str">
        <f>IF(I69&gt;J69,C52,E52)</f>
        <v>КузГТУ</v>
      </c>
      <c r="F71" s="171"/>
      <c r="G71" s="172"/>
      <c r="H71" s="8"/>
      <c r="I71" s="8"/>
      <c r="J71" s="176" t="str">
        <f>VALUE(MAX(I69:J69))&amp;":"&amp;VALUE(MIN(I69:J69))</f>
        <v>5:0</v>
      </c>
      <c r="K71" s="6"/>
      <c r="L71" s="28"/>
      <c r="M71" s="5"/>
      <c r="N71" s="8"/>
      <c r="O71" s="8"/>
      <c r="P71" s="8"/>
      <c r="Q71" s="170" t="str">
        <f>IF(U69&gt;V69,O52,Q52)</f>
        <v>КемГУ</v>
      </c>
      <c r="R71" s="171"/>
      <c r="S71" s="172"/>
      <c r="T71" s="8"/>
      <c r="U71" s="8"/>
      <c r="V71" s="176" t="str">
        <f>VALUE(MAX(U69:V69))&amp;":"&amp;VALUE(MIN(U69:V69))</f>
        <v>5:0</v>
      </c>
      <c r="W71" s="6"/>
      <c r="X71" s="5"/>
      <c r="Y71" s="8"/>
      <c r="Z71" s="8"/>
      <c r="AA71" s="8"/>
      <c r="AB71" s="170" t="str">
        <f>IF(AF69&gt;AG69,Z52,AB52)</f>
        <v>КемГМУ</v>
      </c>
      <c r="AC71" s="171"/>
      <c r="AD71" s="172"/>
      <c r="AE71" s="8"/>
      <c r="AF71" s="8"/>
      <c r="AG71" s="176" t="str">
        <f>VALUE(MAX(AF69:AG69))&amp;":"&amp;VALUE(MIN(AF69:AG69))</f>
        <v>5:0</v>
      </c>
      <c r="AH71" s="6"/>
      <c r="AI71" s="28"/>
      <c r="AJ71" s="5"/>
      <c r="AK71" s="8"/>
      <c r="AL71" s="8"/>
      <c r="AM71" s="8"/>
      <c r="AN71" s="170" t="str">
        <f>IF(AR69&gt;AS69,AL52,AN52)</f>
        <v>КузГТУ</v>
      </c>
      <c r="AO71" s="171"/>
      <c r="AP71" s="172"/>
      <c r="AQ71" s="8"/>
      <c r="AR71" s="8"/>
      <c r="AS71" s="176" t="str">
        <f>VALUE(MAX(AR69:AS69))&amp;":"&amp;VALUE(MIN(AR69:AS69))</f>
        <v>5:0</v>
      </c>
      <c r="AT71" s="6"/>
      <c r="AU71" s="123"/>
    </row>
    <row r="72" spans="1:47" ht="15" customHeight="1">
      <c r="A72" s="5"/>
      <c r="B72" s="178" t="s">
        <v>14</v>
      </c>
      <c r="C72" s="178"/>
      <c r="D72" s="178"/>
      <c r="E72" s="173"/>
      <c r="F72" s="174"/>
      <c r="G72" s="175"/>
      <c r="H72" s="179" t="s">
        <v>15</v>
      </c>
      <c r="I72" s="179"/>
      <c r="J72" s="177"/>
      <c r="K72" s="6"/>
      <c r="L72" s="28"/>
      <c r="M72" s="5"/>
      <c r="N72" s="178" t="s">
        <v>14</v>
      </c>
      <c r="O72" s="178"/>
      <c r="P72" s="178"/>
      <c r="Q72" s="173"/>
      <c r="R72" s="174"/>
      <c r="S72" s="175"/>
      <c r="T72" s="179" t="s">
        <v>15</v>
      </c>
      <c r="U72" s="179"/>
      <c r="V72" s="177"/>
      <c r="W72" s="6"/>
      <c r="X72" s="5"/>
      <c r="Y72" s="178" t="s">
        <v>14</v>
      </c>
      <c r="Z72" s="178"/>
      <c r="AA72" s="178"/>
      <c r="AB72" s="173"/>
      <c r="AC72" s="174"/>
      <c r="AD72" s="175"/>
      <c r="AE72" s="179" t="s">
        <v>15</v>
      </c>
      <c r="AF72" s="179"/>
      <c r="AG72" s="177"/>
      <c r="AH72" s="6"/>
      <c r="AI72" s="28"/>
      <c r="AJ72" s="5"/>
      <c r="AK72" s="178" t="s">
        <v>14</v>
      </c>
      <c r="AL72" s="178"/>
      <c r="AM72" s="178"/>
      <c r="AN72" s="173"/>
      <c r="AO72" s="174"/>
      <c r="AP72" s="175"/>
      <c r="AQ72" s="179" t="s">
        <v>15</v>
      </c>
      <c r="AR72" s="179"/>
      <c r="AS72" s="177"/>
      <c r="AT72" s="6"/>
      <c r="AU72" s="123"/>
    </row>
    <row r="73" spans="1:47" ht="15" customHeight="1">
      <c r="A73" s="5"/>
      <c r="B73" s="119"/>
      <c r="C73" s="119"/>
      <c r="D73" s="119"/>
      <c r="E73" s="18"/>
      <c r="F73" s="18"/>
      <c r="G73" s="18"/>
      <c r="H73" s="120"/>
      <c r="I73" s="45"/>
      <c r="J73" s="19"/>
      <c r="K73" s="6"/>
      <c r="L73" s="28"/>
      <c r="M73" s="5"/>
      <c r="N73" s="119"/>
      <c r="O73" s="119"/>
      <c r="P73" s="119"/>
      <c r="Q73" s="18"/>
      <c r="R73" s="18"/>
      <c r="S73" s="18"/>
      <c r="T73" s="120"/>
      <c r="U73" s="120"/>
      <c r="V73" s="19"/>
      <c r="W73" s="6"/>
      <c r="X73" s="5"/>
      <c r="Y73" s="127"/>
      <c r="Z73" s="127"/>
      <c r="AA73" s="127"/>
      <c r="AB73" s="128"/>
      <c r="AC73" s="128"/>
      <c r="AD73" s="128"/>
      <c r="AE73" s="124"/>
      <c r="AF73" s="45"/>
      <c r="AG73" s="19"/>
      <c r="AH73" s="6"/>
      <c r="AI73" s="28"/>
      <c r="AJ73" s="5"/>
      <c r="AK73" s="127"/>
      <c r="AL73" s="127"/>
      <c r="AM73" s="127"/>
      <c r="AN73" s="128"/>
      <c r="AO73" s="128"/>
      <c r="AP73" s="128"/>
      <c r="AQ73" s="124"/>
      <c r="AR73" s="124"/>
      <c r="AS73" s="19"/>
      <c r="AT73" s="6"/>
      <c r="AU73" s="123"/>
    </row>
    <row r="74" spans="1:47" ht="15" customHeight="1">
      <c r="A74" s="5"/>
      <c r="B74" s="119"/>
      <c r="C74" s="166" t="s">
        <v>3</v>
      </c>
      <c r="D74" s="166"/>
      <c r="E74" s="166"/>
      <c r="F74" s="20"/>
      <c r="G74" s="20"/>
      <c r="H74" s="167" t="str">
        <f>список!$D$62</f>
        <v>М.В. Баканов</v>
      </c>
      <c r="I74" s="167"/>
      <c r="J74" s="19"/>
      <c r="K74" s="6"/>
      <c r="L74" s="28"/>
      <c r="M74" s="5"/>
      <c r="N74" s="119"/>
      <c r="O74" s="166" t="s">
        <v>3</v>
      </c>
      <c r="P74" s="166"/>
      <c r="Q74" s="166"/>
      <c r="R74" s="20"/>
      <c r="S74" s="20"/>
      <c r="T74" s="167" t="str">
        <f>список!$D$62</f>
        <v>М.В. Баканов</v>
      </c>
      <c r="U74" s="167"/>
      <c r="V74" s="19"/>
      <c r="W74" s="6"/>
      <c r="X74" s="5"/>
      <c r="Y74" s="127"/>
      <c r="Z74" s="166" t="s">
        <v>3</v>
      </c>
      <c r="AA74" s="166"/>
      <c r="AB74" s="166"/>
      <c r="AC74" s="20"/>
      <c r="AD74" s="20"/>
      <c r="AE74" s="167" t="str">
        <f>список!$D$62</f>
        <v>М.В. Баканов</v>
      </c>
      <c r="AF74" s="167"/>
      <c r="AG74" s="19"/>
      <c r="AH74" s="6"/>
      <c r="AI74" s="28"/>
      <c r="AJ74" s="5"/>
      <c r="AK74" s="127"/>
      <c r="AL74" s="166" t="s">
        <v>3</v>
      </c>
      <c r="AM74" s="166"/>
      <c r="AN74" s="166"/>
      <c r="AO74" s="20"/>
      <c r="AP74" s="20"/>
      <c r="AQ74" s="167" t="str">
        <f>список!$D$62</f>
        <v>М.В. Баканов</v>
      </c>
      <c r="AR74" s="167"/>
      <c r="AS74" s="19"/>
      <c r="AT74" s="6"/>
      <c r="AU74" s="123"/>
    </row>
    <row r="75" spans="1:47" ht="15" customHeight="1">
      <c r="A75" s="5"/>
      <c r="B75" s="8"/>
      <c r="C75" s="8"/>
      <c r="D75" s="8"/>
      <c r="E75" s="8"/>
      <c r="F75" s="8"/>
      <c r="G75" s="8"/>
      <c r="H75" s="8"/>
      <c r="I75" s="8"/>
      <c r="J75" s="8"/>
      <c r="K75" s="6"/>
      <c r="L75" s="28"/>
      <c r="M75" s="5"/>
      <c r="N75" s="8"/>
      <c r="O75" s="8"/>
      <c r="P75" s="8"/>
      <c r="Q75" s="8"/>
      <c r="R75" s="8"/>
      <c r="S75" s="8"/>
      <c r="T75" s="8"/>
      <c r="U75" s="8"/>
      <c r="V75" s="8"/>
      <c r="W75" s="6"/>
      <c r="X75" s="5"/>
      <c r="Y75" s="8"/>
      <c r="Z75" s="8"/>
      <c r="AA75" s="8"/>
      <c r="AB75" s="8"/>
      <c r="AC75" s="8"/>
      <c r="AD75" s="8"/>
      <c r="AE75" s="8"/>
      <c r="AF75" s="8"/>
      <c r="AG75" s="8"/>
      <c r="AH75" s="6"/>
      <c r="AI75" s="28"/>
      <c r="AJ75" s="5"/>
      <c r="AK75" s="8"/>
      <c r="AL75" s="8"/>
      <c r="AM75" s="8"/>
      <c r="AN75" s="8"/>
      <c r="AO75" s="8"/>
      <c r="AP75" s="8"/>
      <c r="AQ75" s="8"/>
      <c r="AR75" s="8"/>
      <c r="AS75" s="8"/>
      <c r="AT75" s="6"/>
      <c r="AU75" s="123"/>
    </row>
    <row r="76" spans="1:47" ht="15" customHeight="1" thickBot="1">
      <c r="A76" s="21"/>
      <c r="B76" s="67"/>
      <c r="C76" s="168" t="s">
        <v>54</v>
      </c>
      <c r="D76" s="168"/>
      <c r="E76" s="168"/>
      <c r="F76" s="83"/>
      <c r="G76" s="83"/>
      <c r="H76" s="290" t="str">
        <f>список!$D$64</f>
        <v>Ю.М. Баканова</v>
      </c>
      <c r="I76" s="290"/>
      <c r="J76" s="67"/>
      <c r="K76" s="69"/>
      <c r="L76" s="70"/>
      <c r="M76" s="71"/>
      <c r="N76" s="67"/>
      <c r="O76" s="168" t="s">
        <v>54</v>
      </c>
      <c r="P76" s="168"/>
      <c r="Q76" s="168"/>
      <c r="R76" s="83"/>
      <c r="S76" s="83"/>
      <c r="T76" s="290" t="str">
        <f>список!$D$64</f>
        <v>Ю.М. Баканова</v>
      </c>
      <c r="U76" s="290"/>
      <c r="V76" s="67"/>
      <c r="W76" s="23"/>
      <c r="X76" s="21"/>
      <c r="Y76" s="67"/>
      <c r="Z76" s="168" t="s">
        <v>54</v>
      </c>
      <c r="AA76" s="168"/>
      <c r="AB76" s="168"/>
      <c r="AC76" s="83"/>
      <c r="AD76" s="83"/>
      <c r="AE76" s="290" t="str">
        <f>список!$D$64</f>
        <v>Ю.М. Баканова</v>
      </c>
      <c r="AF76" s="290"/>
      <c r="AG76" s="67"/>
      <c r="AH76" s="69"/>
      <c r="AI76" s="70"/>
      <c r="AJ76" s="71"/>
      <c r="AK76" s="67"/>
      <c r="AL76" s="168" t="s">
        <v>54</v>
      </c>
      <c r="AM76" s="168"/>
      <c r="AN76" s="168"/>
      <c r="AO76" s="83"/>
      <c r="AP76" s="83"/>
      <c r="AQ76" s="290" t="str">
        <f>список!$D$64</f>
        <v>Ю.М. Баканова</v>
      </c>
      <c r="AR76" s="290"/>
      <c r="AS76" s="67"/>
      <c r="AT76" s="23"/>
      <c r="AU76" s="123"/>
    </row>
    <row r="77" spans="1:47" ht="15" customHeight="1">
      <c r="A77" s="47" t="s">
        <v>47</v>
      </c>
      <c r="B77" s="201" t="s">
        <v>52</v>
      </c>
      <c r="C77" s="201"/>
      <c r="D77" s="201"/>
      <c r="E77" s="201"/>
      <c r="F77" s="201"/>
      <c r="G77" s="201"/>
      <c r="H77" s="201"/>
      <c r="I77" s="201"/>
      <c r="J77" s="201"/>
      <c r="K77" s="3"/>
      <c r="L77" s="2"/>
      <c r="M77" s="1"/>
      <c r="N77" s="201" t="s">
        <v>52</v>
      </c>
      <c r="O77" s="201"/>
      <c r="P77" s="201"/>
      <c r="Q77" s="201"/>
      <c r="R77" s="201"/>
      <c r="S77" s="201"/>
      <c r="T77" s="201"/>
      <c r="U77" s="201"/>
      <c r="V77" s="201"/>
      <c r="W77" s="3"/>
      <c r="Y77" s="123"/>
      <c r="Z77" s="123"/>
      <c r="AA77" s="123"/>
      <c r="AB77" s="123"/>
      <c r="AC77" s="123"/>
      <c r="AD77" s="123"/>
      <c r="AE77" s="123"/>
      <c r="AF77" s="123"/>
      <c r="AG77" s="123"/>
      <c r="AH77" s="123"/>
      <c r="AI77" s="123"/>
      <c r="AJ77" s="123"/>
      <c r="AK77" s="123"/>
      <c r="AL77" s="123"/>
      <c r="AM77" s="123"/>
      <c r="AN77" s="123"/>
      <c r="AO77" s="123"/>
      <c r="AP77" s="123"/>
      <c r="AQ77" s="123"/>
      <c r="AR77" s="123"/>
      <c r="AS77" s="123"/>
      <c r="AT77" s="123"/>
      <c r="AU77" s="123"/>
    </row>
    <row r="78" spans="1:47" ht="15" customHeight="1">
      <c r="A78" s="5"/>
      <c r="B78" s="202" t="s">
        <v>53</v>
      </c>
      <c r="C78" s="202"/>
      <c r="D78" s="202"/>
      <c r="E78" s="202"/>
      <c r="F78" s="202"/>
      <c r="G78" s="202"/>
      <c r="H78" s="202"/>
      <c r="I78" s="202"/>
      <c r="J78" s="202"/>
      <c r="K78" s="6"/>
      <c r="L78" s="28"/>
      <c r="M78" s="5"/>
      <c r="N78" s="202" t="s">
        <v>53</v>
      </c>
      <c r="O78" s="202"/>
      <c r="P78" s="202"/>
      <c r="Q78" s="202"/>
      <c r="R78" s="202"/>
      <c r="S78" s="202"/>
      <c r="T78" s="202"/>
      <c r="U78" s="202"/>
      <c r="V78" s="202"/>
      <c r="W78" s="6"/>
    </row>
    <row r="79" spans="1:47" ht="15" customHeight="1">
      <c r="A79" s="5"/>
      <c r="B79" s="202" t="s">
        <v>16</v>
      </c>
      <c r="C79" s="202"/>
      <c r="D79" s="202"/>
      <c r="E79" s="202"/>
      <c r="F79" s="202"/>
      <c r="G79" s="202"/>
      <c r="H79" s="202"/>
      <c r="I79" s="202"/>
      <c r="J79" s="202"/>
      <c r="K79" s="6"/>
      <c r="L79" s="28"/>
      <c r="M79" s="5"/>
      <c r="N79" s="202" t="s">
        <v>16</v>
      </c>
      <c r="O79" s="202"/>
      <c r="P79" s="202"/>
      <c r="Q79" s="202"/>
      <c r="R79" s="202"/>
      <c r="S79" s="202"/>
      <c r="T79" s="202"/>
      <c r="U79" s="202"/>
      <c r="V79" s="202"/>
      <c r="W79" s="6"/>
    </row>
    <row r="80" spans="1:47" ht="15" customHeight="1">
      <c r="A80" s="5"/>
      <c r="B80" s="85" t="str">
        <f>список!$B$4</f>
        <v>ХVIII Универсиада студентов вузов Кузбасса</v>
      </c>
      <c r="C80" s="84"/>
      <c r="D80" s="84"/>
      <c r="E80" s="84"/>
      <c r="F80" s="84"/>
      <c r="G80" s="84"/>
      <c r="H80" s="84"/>
      <c r="I80" s="84"/>
      <c r="J80" s="84"/>
      <c r="K80" s="6"/>
      <c r="L80" s="28"/>
      <c r="M80" s="5"/>
      <c r="N80" s="85" t="str">
        <f>список!$B$4</f>
        <v>ХVIII Универсиада студентов вузов Кузбасса</v>
      </c>
      <c r="O80" s="84"/>
      <c r="P80" s="84"/>
      <c r="Q80" s="84"/>
      <c r="R80" s="84"/>
      <c r="S80" s="84"/>
      <c r="T80" s="84"/>
      <c r="U80" s="84"/>
      <c r="V80" s="84"/>
      <c r="W80" s="6"/>
    </row>
    <row r="81" spans="1:23" ht="15" customHeight="1">
      <c r="A81" s="5"/>
      <c r="B81" s="85" t="str">
        <f>список!$B$5</f>
        <v xml:space="preserve">                      (вид спорта - Бадминтон)</v>
      </c>
      <c r="C81" s="84"/>
      <c r="D81" s="84"/>
      <c r="E81" s="84"/>
      <c r="F81" s="84"/>
      <c r="G81" s="84"/>
      <c r="H81" s="84"/>
      <c r="I81" s="84"/>
      <c r="J81" s="84"/>
      <c r="K81" s="6"/>
      <c r="L81" s="28"/>
      <c r="M81" s="5"/>
      <c r="N81" s="85" t="str">
        <f>список!$B$5</f>
        <v xml:space="preserve">                      (вид спорта - Бадминтон)</v>
      </c>
      <c r="O81" s="84"/>
      <c r="P81" s="84"/>
      <c r="Q81" s="84"/>
      <c r="R81" s="84"/>
      <c r="S81" s="84"/>
      <c r="T81" s="84"/>
      <c r="U81" s="84"/>
      <c r="V81" s="84"/>
      <c r="W81" s="6"/>
    </row>
    <row r="82" spans="1:23" ht="15" customHeight="1">
      <c r="A82" s="5"/>
      <c r="B82" s="84"/>
      <c r="C82" s="84"/>
      <c r="D82" s="84"/>
      <c r="E82" s="84"/>
      <c r="F82" s="84"/>
      <c r="G82" s="84"/>
      <c r="H82" s="84"/>
      <c r="I82" s="84"/>
      <c r="J82" s="84"/>
      <c r="K82" s="6"/>
      <c r="L82" s="28"/>
      <c r="M82" s="5"/>
      <c r="N82" s="84"/>
      <c r="O82" s="84"/>
      <c r="P82" s="84"/>
      <c r="Q82" s="84"/>
      <c r="R82" s="84"/>
      <c r="S82" s="84"/>
      <c r="T82" s="84"/>
      <c r="U82" s="84"/>
      <c r="V82" s="84"/>
      <c r="W82" s="6"/>
    </row>
    <row r="83" spans="1:23" ht="15" customHeight="1">
      <c r="A83" s="5"/>
      <c r="B83" s="125"/>
      <c r="C83" s="125"/>
      <c r="D83" s="125"/>
      <c r="E83" s="125"/>
      <c r="F83" s="125"/>
      <c r="G83" s="125"/>
      <c r="H83" s="125"/>
      <c r="I83" s="125"/>
      <c r="J83" s="125"/>
      <c r="K83" s="6"/>
      <c r="L83" s="28"/>
      <c r="M83" s="5"/>
      <c r="N83" s="125"/>
      <c r="O83" s="125"/>
      <c r="P83" s="125"/>
      <c r="Q83" s="125"/>
      <c r="R83" s="125"/>
      <c r="S83" s="125"/>
      <c r="T83" s="125"/>
      <c r="U83" s="125"/>
      <c r="V83" s="125"/>
      <c r="W83" s="6"/>
    </row>
    <row r="84" spans="1:23" ht="15" customHeight="1">
      <c r="A84" s="5"/>
      <c r="B84" s="8"/>
      <c r="C84" s="203" t="s">
        <v>5</v>
      </c>
      <c r="D84" s="203"/>
      <c r="E84" s="203"/>
      <c r="F84" s="203"/>
      <c r="G84" s="203"/>
      <c r="H84" s="203"/>
      <c r="I84" s="203"/>
      <c r="J84" s="8"/>
      <c r="K84" s="6"/>
      <c r="L84" s="28"/>
      <c r="M84" s="5"/>
      <c r="N84" s="8"/>
      <c r="O84" s="203" t="s">
        <v>5</v>
      </c>
      <c r="P84" s="203"/>
      <c r="Q84" s="203"/>
      <c r="R84" s="203"/>
      <c r="S84" s="203"/>
      <c r="T84" s="203"/>
      <c r="U84" s="203"/>
      <c r="V84" s="8"/>
      <c r="W84" s="6"/>
    </row>
    <row r="85" spans="1:23" ht="15" customHeight="1">
      <c r="A85" s="5"/>
      <c r="B85" s="8"/>
      <c r="C85" s="8"/>
      <c r="D85" s="8"/>
      <c r="E85" s="8"/>
      <c r="F85" s="8"/>
      <c r="G85" s="8"/>
      <c r="H85" s="8"/>
      <c r="I85" s="8"/>
      <c r="J85" s="8"/>
      <c r="K85" s="6"/>
      <c r="L85" s="28"/>
      <c r="M85" s="5"/>
      <c r="N85" s="8"/>
      <c r="O85" s="8"/>
      <c r="P85" s="8"/>
      <c r="Q85" s="8"/>
      <c r="R85" s="8"/>
      <c r="S85" s="8"/>
      <c r="T85" s="8"/>
      <c r="U85" s="8"/>
      <c r="V85" s="8"/>
      <c r="W85" s="6"/>
    </row>
    <row r="86" spans="1:23" ht="15" customHeight="1">
      <c r="A86" s="204" t="s">
        <v>6</v>
      </c>
      <c r="B86" s="205"/>
      <c r="C86" s="30">
        <v>9</v>
      </c>
      <c r="D86" s="206" t="s">
        <v>7</v>
      </c>
      <c r="E86" s="179"/>
      <c r="F86" s="205"/>
      <c r="G86" s="31" t="s">
        <v>106</v>
      </c>
      <c r="H86" s="10" t="s">
        <v>8</v>
      </c>
      <c r="I86" s="30" t="s">
        <v>67</v>
      </c>
      <c r="J86" s="11"/>
      <c r="K86" s="6"/>
      <c r="L86" s="28"/>
      <c r="M86" s="204" t="s">
        <v>6</v>
      </c>
      <c r="N86" s="205"/>
      <c r="O86" s="30">
        <v>10</v>
      </c>
      <c r="P86" s="206" t="s">
        <v>7</v>
      </c>
      <c r="Q86" s="179"/>
      <c r="R86" s="205"/>
      <c r="S86" s="31" t="s">
        <v>106</v>
      </c>
      <c r="T86" s="10" t="s">
        <v>8</v>
      </c>
      <c r="U86" s="30" t="s">
        <v>68</v>
      </c>
      <c r="V86" s="11"/>
      <c r="W86" s="6"/>
    </row>
    <row r="87" spans="1:23" ht="15" customHeight="1">
      <c r="A87" s="5"/>
      <c r="B87" s="8"/>
      <c r="C87" s="25"/>
      <c r="D87" s="8"/>
      <c r="E87" s="8"/>
      <c r="F87" s="8"/>
      <c r="G87" s="8"/>
      <c r="H87" s="8"/>
      <c r="I87" s="8"/>
      <c r="J87" s="8"/>
      <c r="K87" s="6"/>
      <c r="L87" s="28"/>
      <c r="M87" s="5"/>
      <c r="N87" s="8"/>
      <c r="O87" s="25"/>
      <c r="P87" s="8"/>
      <c r="Q87" s="8"/>
      <c r="R87" s="8"/>
      <c r="S87" s="8"/>
      <c r="T87" s="8"/>
      <c r="U87" s="8"/>
      <c r="V87" s="8"/>
      <c r="W87" s="6"/>
    </row>
    <row r="88" spans="1:23" ht="15" customHeight="1">
      <c r="A88" s="12" t="s">
        <v>9</v>
      </c>
      <c r="B88" s="13"/>
      <c r="C88" s="73"/>
      <c r="D88" s="192" t="s">
        <v>10</v>
      </c>
      <c r="E88" s="193"/>
      <c r="F88" s="194"/>
      <c r="G88" s="73"/>
      <c r="H88" s="10"/>
      <c r="I88" s="13"/>
      <c r="J88" s="24"/>
      <c r="K88" s="6"/>
      <c r="L88" s="28"/>
      <c r="M88" s="12" t="s">
        <v>9</v>
      </c>
      <c r="N88" s="13"/>
      <c r="O88" s="73"/>
      <c r="P88" s="192" t="s">
        <v>10</v>
      </c>
      <c r="Q88" s="193"/>
      <c r="R88" s="194"/>
      <c r="S88" s="73"/>
      <c r="T88" s="10"/>
      <c r="U88" s="13"/>
      <c r="V88" s="24"/>
      <c r="W88" s="6"/>
    </row>
    <row r="89" spans="1:23" ht="15" customHeight="1">
      <c r="A89" s="5"/>
      <c r="B89" s="13"/>
      <c r="C89" s="14"/>
      <c r="D89" s="15"/>
      <c r="E89" s="127"/>
      <c r="F89" s="127"/>
      <c r="G89" s="11"/>
      <c r="H89" s="127"/>
      <c r="I89" s="127"/>
      <c r="J89" s="17"/>
      <c r="K89" s="6"/>
      <c r="L89" s="28"/>
      <c r="M89" s="5"/>
      <c r="N89" s="13"/>
      <c r="O89" s="14"/>
      <c r="P89" s="15"/>
      <c r="Q89" s="127"/>
      <c r="R89" s="127"/>
      <c r="S89" s="11"/>
      <c r="T89" s="127"/>
      <c r="U89" s="127"/>
      <c r="V89" s="17"/>
      <c r="W89" s="6"/>
    </row>
    <row r="90" spans="1:23" ht="15" customHeight="1">
      <c r="A90" s="5"/>
      <c r="B90" s="195" t="s">
        <v>0</v>
      </c>
      <c r="C90" s="197" t="s">
        <v>107</v>
      </c>
      <c r="D90" s="198"/>
      <c r="E90" s="197" t="s">
        <v>70</v>
      </c>
      <c r="F90" s="198"/>
      <c r="G90" s="185" t="s">
        <v>11</v>
      </c>
      <c r="H90" s="185" t="s">
        <v>12</v>
      </c>
      <c r="I90" s="187" t="s">
        <v>4</v>
      </c>
      <c r="J90" s="188"/>
      <c r="K90" s="6"/>
      <c r="L90" s="28"/>
      <c r="M90" s="5"/>
      <c r="N90" s="195" t="s">
        <v>0</v>
      </c>
      <c r="O90" s="197" t="s">
        <v>69</v>
      </c>
      <c r="P90" s="198"/>
      <c r="Q90" s="197" t="s">
        <v>26</v>
      </c>
      <c r="R90" s="198"/>
      <c r="S90" s="185" t="s">
        <v>11</v>
      </c>
      <c r="T90" s="185" t="s">
        <v>12</v>
      </c>
      <c r="U90" s="187" t="s">
        <v>4</v>
      </c>
      <c r="V90" s="188"/>
      <c r="W90" s="6"/>
    </row>
    <row r="91" spans="1:23" ht="15" customHeight="1">
      <c r="A91" s="5"/>
      <c r="B91" s="196"/>
      <c r="C91" s="199"/>
      <c r="D91" s="200"/>
      <c r="E91" s="199"/>
      <c r="F91" s="200"/>
      <c r="G91" s="186"/>
      <c r="H91" s="186"/>
      <c r="I91" s="189"/>
      <c r="J91" s="190"/>
      <c r="K91" s="6"/>
      <c r="L91" s="28"/>
      <c r="M91" s="5"/>
      <c r="N91" s="196"/>
      <c r="O91" s="199"/>
      <c r="P91" s="200"/>
      <c r="Q91" s="199"/>
      <c r="R91" s="200"/>
      <c r="S91" s="186"/>
      <c r="T91" s="186"/>
      <c r="U91" s="189"/>
      <c r="V91" s="190"/>
      <c r="W91" s="6"/>
    </row>
    <row r="92" spans="1:23" ht="15" customHeight="1">
      <c r="A92" s="5"/>
      <c r="B92" s="183">
        <v>1</v>
      </c>
      <c r="C92" s="183" t="s">
        <v>114</v>
      </c>
      <c r="D92" s="191"/>
      <c r="E92" s="183" t="s">
        <v>122</v>
      </c>
      <c r="F92" s="183"/>
      <c r="G92" s="180" t="s">
        <v>133</v>
      </c>
      <c r="H92" s="161" t="s">
        <v>147</v>
      </c>
      <c r="I92" s="181">
        <v>1</v>
      </c>
      <c r="J92" s="181">
        <v>0</v>
      </c>
      <c r="K92" s="6"/>
      <c r="L92" s="28"/>
      <c r="M92" s="5"/>
      <c r="N92" s="183">
        <v>1</v>
      </c>
      <c r="O92" s="183" t="s">
        <v>71</v>
      </c>
      <c r="P92" s="191"/>
      <c r="Q92" s="183" t="s">
        <v>98</v>
      </c>
      <c r="R92" s="183"/>
      <c r="S92" s="180" t="s">
        <v>148</v>
      </c>
      <c r="T92" s="161" t="s">
        <v>228</v>
      </c>
      <c r="U92" s="181">
        <v>0</v>
      </c>
      <c r="V92" s="181">
        <v>1</v>
      </c>
      <c r="W92" s="6"/>
    </row>
    <row r="93" spans="1:23" ht="15" customHeight="1">
      <c r="A93" s="5"/>
      <c r="B93" s="183"/>
      <c r="C93" s="191"/>
      <c r="D93" s="191"/>
      <c r="E93" s="183"/>
      <c r="F93" s="183"/>
      <c r="G93" s="180"/>
      <c r="H93" s="161" t="s">
        <v>147</v>
      </c>
      <c r="I93" s="181"/>
      <c r="J93" s="181"/>
      <c r="K93" s="6"/>
      <c r="L93" s="28"/>
      <c r="M93" s="5"/>
      <c r="N93" s="183"/>
      <c r="O93" s="191"/>
      <c r="P93" s="191"/>
      <c r="Q93" s="183"/>
      <c r="R93" s="183"/>
      <c r="S93" s="180"/>
      <c r="T93" s="161" t="s">
        <v>155</v>
      </c>
      <c r="U93" s="181"/>
      <c r="V93" s="181"/>
      <c r="W93" s="6"/>
    </row>
    <row r="94" spans="1:23" ht="15" customHeight="1">
      <c r="A94" s="5"/>
      <c r="B94" s="183"/>
      <c r="C94" s="191"/>
      <c r="D94" s="191"/>
      <c r="E94" s="183"/>
      <c r="F94" s="183"/>
      <c r="G94" s="180"/>
      <c r="H94" s="129"/>
      <c r="I94" s="181"/>
      <c r="J94" s="181"/>
      <c r="K94" s="6"/>
      <c r="L94" s="28"/>
      <c r="M94" s="5"/>
      <c r="N94" s="183"/>
      <c r="O94" s="191"/>
      <c r="P94" s="191"/>
      <c r="Q94" s="183"/>
      <c r="R94" s="183"/>
      <c r="S94" s="180"/>
      <c r="T94" s="126"/>
      <c r="U94" s="181"/>
      <c r="V94" s="181"/>
      <c r="W94" s="6"/>
    </row>
    <row r="95" spans="1:23" ht="15" customHeight="1">
      <c r="A95" s="5"/>
      <c r="B95" s="183">
        <v>2</v>
      </c>
      <c r="C95" s="183" t="s">
        <v>118</v>
      </c>
      <c r="D95" s="183"/>
      <c r="E95" s="184" t="s">
        <v>145</v>
      </c>
      <c r="F95" s="183"/>
      <c r="G95" s="180" t="s">
        <v>133</v>
      </c>
      <c r="H95" s="161" t="s">
        <v>147</v>
      </c>
      <c r="I95" s="181">
        <v>1</v>
      </c>
      <c r="J95" s="181">
        <v>0</v>
      </c>
      <c r="K95" s="6"/>
      <c r="L95" s="28"/>
      <c r="M95" s="5"/>
      <c r="N95" s="183">
        <v>2</v>
      </c>
      <c r="O95" s="183" t="s">
        <v>81</v>
      </c>
      <c r="P95" s="183"/>
      <c r="Q95" s="183" t="s">
        <v>101</v>
      </c>
      <c r="R95" s="183"/>
      <c r="S95" s="180" t="s">
        <v>133</v>
      </c>
      <c r="T95" s="161" t="s">
        <v>218</v>
      </c>
      <c r="U95" s="181">
        <v>1</v>
      </c>
      <c r="V95" s="181">
        <v>0</v>
      </c>
      <c r="W95" s="6"/>
    </row>
    <row r="96" spans="1:23" ht="15" customHeight="1">
      <c r="A96" s="5"/>
      <c r="B96" s="183"/>
      <c r="C96" s="183"/>
      <c r="D96" s="183"/>
      <c r="E96" s="183"/>
      <c r="F96" s="183"/>
      <c r="G96" s="180"/>
      <c r="H96" s="161" t="s">
        <v>147</v>
      </c>
      <c r="I96" s="181"/>
      <c r="J96" s="181"/>
      <c r="K96" s="6"/>
      <c r="L96" s="28"/>
      <c r="M96" s="5"/>
      <c r="N96" s="183"/>
      <c r="O96" s="183"/>
      <c r="P96" s="183"/>
      <c r="Q96" s="183"/>
      <c r="R96" s="183"/>
      <c r="S96" s="180"/>
      <c r="T96" s="161" t="s">
        <v>198</v>
      </c>
      <c r="U96" s="181"/>
      <c r="V96" s="181"/>
      <c r="W96" s="6"/>
    </row>
    <row r="97" spans="1:23" ht="15" customHeight="1">
      <c r="A97" s="5"/>
      <c r="B97" s="183"/>
      <c r="C97" s="183"/>
      <c r="D97" s="183"/>
      <c r="E97" s="183"/>
      <c r="F97" s="183"/>
      <c r="G97" s="180"/>
      <c r="H97" s="129"/>
      <c r="I97" s="181"/>
      <c r="J97" s="181"/>
      <c r="K97" s="6"/>
      <c r="L97" s="28"/>
      <c r="M97" s="5"/>
      <c r="N97" s="183"/>
      <c r="O97" s="183"/>
      <c r="P97" s="183"/>
      <c r="Q97" s="183"/>
      <c r="R97" s="183"/>
      <c r="S97" s="180"/>
      <c r="T97" s="126"/>
      <c r="U97" s="181"/>
      <c r="V97" s="181"/>
      <c r="W97" s="6"/>
    </row>
    <row r="98" spans="1:23" ht="15" customHeight="1">
      <c r="A98" s="5"/>
      <c r="B98" s="180" t="s">
        <v>1</v>
      </c>
      <c r="C98" s="182" t="s">
        <v>138</v>
      </c>
      <c r="D98" s="182"/>
      <c r="E98" s="182" t="s">
        <v>144</v>
      </c>
      <c r="F98" s="182"/>
      <c r="G98" s="180" t="s">
        <v>133</v>
      </c>
      <c r="H98" s="161" t="s">
        <v>147</v>
      </c>
      <c r="I98" s="181">
        <v>1</v>
      </c>
      <c r="J98" s="181">
        <v>0</v>
      </c>
      <c r="K98" s="6"/>
      <c r="L98" s="28"/>
      <c r="M98" s="5"/>
      <c r="N98" s="180" t="s">
        <v>1</v>
      </c>
      <c r="O98" s="182" t="s">
        <v>141</v>
      </c>
      <c r="P98" s="182"/>
      <c r="Q98" s="182" t="s">
        <v>156</v>
      </c>
      <c r="R98" s="182"/>
      <c r="S98" s="180" t="s">
        <v>148</v>
      </c>
      <c r="T98" s="161" t="s">
        <v>230</v>
      </c>
      <c r="U98" s="181">
        <v>0</v>
      </c>
      <c r="V98" s="181">
        <v>1</v>
      </c>
      <c r="W98" s="6"/>
    </row>
    <row r="99" spans="1:23" ht="15" customHeight="1">
      <c r="A99" s="5"/>
      <c r="B99" s="180"/>
      <c r="C99" s="182"/>
      <c r="D99" s="182"/>
      <c r="E99" s="182"/>
      <c r="F99" s="182"/>
      <c r="G99" s="180"/>
      <c r="H99" s="161" t="s">
        <v>147</v>
      </c>
      <c r="I99" s="181"/>
      <c r="J99" s="181"/>
      <c r="K99" s="6"/>
      <c r="L99" s="28"/>
      <c r="M99" s="5"/>
      <c r="N99" s="180"/>
      <c r="O99" s="182"/>
      <c r="P99" s="182"/>
      <c r="Q99" s="182"/>
      <c r="R99" s="182"/>
      <c r="S99" s="180"/>
      <c r="T99" s="161" t="s">
        <v>231</v>
      </c>
      <c r="U99" s="181"/>
      <c r="V99" s="181"/>
      <c r="W99" s="6"/>
    </row>
    <row r="100" spans="1:23" ht="15" customHeight="1">
      <c r="A100" s="5"/>
      <c r="B100" s="180"/>
      <c r="C100" s="182"/>
      <c r="D100" s="182"/>
      <c r="E100" s="182"/>
      <c r="F100" s="182"/>
      <c r="G100" s="180"/>
      <c r="H100" s="129"/>
      <c r="I100" s="181"/>
      <c r="J100" s="181"/>
      <c r="K100" s="6"/>
      <c r="L100" s="28"/>
      <c r="M100" s="5"/>
      <c r="N100" s="180"/>
      <c r="O100" s="182"/>
      <c r="P100" s="182"/>
      <c r="Q100" s="182"/>
      <c r="R100" s="182"/>
      <c r="S100" s="180"/>
      <c r="T100" s="126"/>
      <c r="U100" s="181"/>
      <c r="V100" s="181"/>
      <c r="W100" s="6"/>
    </row>
    <row r="101" spans="1:23" ht="15" customHeight="1">
      <c r="A101" s="5"/>
      <c r="B101" s="183">
        <v>4</v>
      </c>
      <c r="C101" s="182" t="s">
        <v>194</v>
      </c>
      <c r="D101" s="182"/>
      <c r="E101" s="182" t="s">
        <v>146</v>
      </c>
      <c r="F101" s="182"/>
      <c r="G101" s="180" t="s">
        <v>133</v>
      </c>
      <c r="H101" s="161" t="s">
        <v>147</v>
      </c>
      <c r="I101" s="181">
        <v>1</v>
      </c>
      <c r="J101" s="181">
        <v>0</v>
      </c>
      <c r="K101" s="6"/>
      <c r="L101" s="28"/>
      <c r="M101" s="5"/>
      <c r="N101" s="183">
        <v>4</v>
      </c>
      <c r="O101" s="182" t="s">
        <v>142</v>
      </c>
      <c r="P101" s="182"/>
      <c r="Q101" s="182" t="s">
        <v>187</v>
      </c>
      <c r="R101" s="182"/>
      <c r="S101" s="180" t="s">
        <v>148</v>
      </c>
      <c r="T101" s="161" t="s">
        <v>159</v>
      </c>
      <c r="U101" s="181">
        <v>0</v>
      </c>
      <c r="V101" s="181">
        <v>1</v>
      </c>
      <c r="W101" s="6"/>
    </row>
    <row r="102" spans="1:23" ht="15" customHeight="1">
      <c r="A102" s="5"/>
      <c r="B102" s="183"/>
      <c r="C102" s="182"/>
      <c r="D102" s="182"/>
      <c r="E102" s="182"/>
      <c r="F102" s="182"/>
      <c r="G102" s="180"/>
      <c r="H102" s="161" t="s">
        <v>147</v>
      </c>
      <c r="I102" s="181"/>
      <c r="J102" s="181"/>
      <c r="K102" s="6"/>
      <c r="L102" s="28"/>
      <c r="M102" s="5"/>
      <c r="N102" s="183"/>
      <c r="O102" s="182"/>
      <c r="P102" s="182"/>
      <c r="Q102" s="182"/>
      <c r="R102" s="182"/>
      <c r="S102" s="180"/>
      <c r="T102" s="161" t="s">
        <v>159</v>
      </c>
      <c r="U102" s="181"/>
      <c r="V102" s="181"/>
      <c r="W102" s="6"/>
    </row>
    <row r="103" spans="1:23" ht="15" customHeight="1">
      <c r="A103" s="5"/>
      <c r="B103" s="183"/>
      <c r="C103" s="182"/>
      <c r="D103" s="182"/>
      <c r="E103" s="182"/>
      <c r="F103" s="182"/>
      <c r="G103" s="180"/>
      <c r="H103" s="129"/>
      <c r="I103" s="181"/>
      <c r="J103" s="181"/>
      <c r="K103" s="6"/>
      <c r="L103" s="28"/>
      <c r="M103" s="5"/>
      <c r="N103" s="183"/>
      <c r="O103" s="182"/>
      <c r="P103" s="182"/>
      <c r="Q103" s="182"/>
      <c r="R103" s="182"/>
      <c r="S103" s="180"/>
      <c r="T103" s="129"/>
      <c r="U103" s="181"/>
      <c r="V103" s="181"/>
      <c r="W103" s="6"/>
    </row>
    <row r="104" spans="1:23" ht="15" customHeight="1">
      <c r="A104" s="5"/>
      <c r="B104" s="180" t="s">
        <v>2</v>
      </c>
      <c r="C104" s="182" t="s">
        <v>160</v>
      </c>
      <c r="D104" s="182"/>
      <c r="E104" s="182" t="s">
        <v>145</v>
      </c>
      <c r="F104" s="182"/>
      <c r="G104" s="180" t="s">
        <v>133</v>
      </c>
      <c r="H104" s="161" t="s">
        <v>147</v>
      </c>
      <c r="I104" s="181">
        <v>1</v>
      </c>
      <c r="J104" s="181">
        <v>0</v>
      </c>
      <c r="K104" s="6"/>
      <c r="L104" s="28"/>
      <c r="M104" s="5"/>
      <c r="N104" s="180" t="s">
        <v>2</v>
      </c>
      <c r="O104" s="182" t="s">
        <v>143</v>
      </c>
      <c r="P104" s="182"/>
      <c r="Q104" s="182" t="s">
        <v>223</v>
      </c>
      <c r="R104" s="182"/>
      <c r="S104" s="180" t="s">
        <v>238</v>
      </c>
      <c r="T104" s="161" t="s">
        <v>169</v>
      </c>
      <c r="U104" s="181">
        <v>0</v>
      </c>
      <c r="V104" s="181">
        <v>1</v>
      </c>
      <c r="W104" s="6"/>
    </row>
    <row r="105" spans="1:23" ht="15" customHeight="1">
      <c r="A105" s="5"/>
      <c r="B105" s="180"/>
      <c r="C105" s="182"/>
      <c r="D105" s="182"/>
      <c r="E105" s="182"/>
      <c r="F105" s="182"/>
      <c r="G105" s="180"/>
      <c r="H105" s="161" t="s">
        <v>147</v>
      </c>
      <c r="I105" s="181"/>
      <c r="J105" s="181"/>
      <c r="K105" s="6"/>
      <c r="L105" s="28"/>
      <c r="M105" s="5"/>
      <c r="N105" s="180"/>
      <c r="O105" s="182"/>
      <c r="P105" s="182"/>
      <c r="Q105" s="182"/>
      <c r="R105" s="182"/>
      <c r="S105" s="180"/>
      <c r="T105" s="161" t="s">
        <v>239</v>
      </c>
      <c r="U105" s="181"/>
      <c r="V105" s="181"/>
      <c r="W105" s="6"/>
    </row>
    <row r="106" spans="1:23" ht="15" customHeight="1">
      <c r="A106" s="5"/>
      <c r="B106" s="180"/>
      <c r="C106" s="182"/>
      <c r="D106" s="182"/>
      <c r="E106" s="182"/>
      <c r="F106" s="182"/>
      <c r="G106" s="180"/>
      <c r="H106" s="129"/>
      <c r="I106" s="181"/>
      <c r="J106" s="181"/>
      <c r="K106" s="6"/>
      <c r="L106" s="28"/>
      <c r="M106" s="5"/>
      <c r="N106" s="180"/>
      <c r="O106" s="182"/>
      <c r="P106" s="182"/>
      <c r="Q106" s="182"/>
      <c r="R106" s="182"/>
      <c r="S106" s="180"/>
      <c r="T106" s="161" t="s">
        <v>231</v>
      </c>
      <c r="U106" s="181"/>
      <c r="V106" s="181"/>
      <c r="W106" s="6"/>
    </row>
    <row r="107" spans="1:23" ht="15" customHeight="1">
      <c r="A107" s="5"/>
      <c r="B107" s="8"/>
      <c r="C107" s="8"/>
      <c r="D107" s="8"/>
      <c r="E107" s="169" t="s">
        <v>13</v>
      </c>
      <c r="F107" s="169"/>
      <c r="G107" s="44" t="str">
        <f>VALUE(SUM(LEFT(G92,SEARCH(":",G92)-1),LEFT(G95,SEARCH(":",G95)-1),LEFT(G98,SEARCH(":",G98)-1),LEFT(G101,SEARCH(":",G101)-1),LEFT(G104,SEARCH(":",G104)-1)))&amp;":"&amp;VALUE(SUM(RIGHT(G92,SEARCH(":",G92)-1),RIGHT(G95,SEARCH(":",G95)-1),RIGHT(G98,SEARCH(":",G98)-1),RIGHT(G101,SEARCH(":",G101)-1),RIGHT(G104,SEARCH(":",G104)-1)))</f>
        <v>10:0</v>
      </c>
      <c r="H107" s="26"/>
      <c r="I107" s="44">
        <f>SUM(I92:I106)</f>
        <v>5</v>
      </c>
      <c r="J107" s="44">
        <f>SUM(J92:J106)</f>
        <v>0</v>
      </c>
      <c r="K107" s="6"/>
      <c r="L107" s="28"/>
      <c r="M107" s="5"/>
      <c r="N107" s="8"/>
      <c r="O107" s="8"/>
      <c r="P107" s="8"/>
      <c r="Q107" s="169" t="s">
        <v>13</v>
      </c>
      <c r="R107" s="169"/>
      <c r="S107" s="44" t="str">
        <f>VALUE(SUM(LEFT(S92,SEARCH(":",S92)-1),LEFT(S95,SEARCH(":",S95)-1),LEFT(S98,SEARCH(":",S98)-1),LEFT(S101,SEARCH(":",S101)-1),LEFT(S104,SEARCH(":",S104)-1)))&amp;":"&amp;VALUE(SUM(RIGHT(S92,SEARCH(":",S92)-1),RIGHT(S95,SEARCH(":",S95)-1),RIGHT(S98,SEARCH(":",S98)-1),RIGHT(S101,SEARCH(":",S101)-1),RIGHT(S104,SEARCH(":",S104)-1)))</f>
        <v>3:8</v>
      </c>
      <c r="T107" s="26"/>
      <c r="U107" s="44">
        <f>SUM(U92:U106)</f>
        <v>1</v>
      </c>
      <c r="V107" s="44">
        <f>SUM(V92:V106)</f>
        <v>4</v>
      </c>
      <c r="W107" s="6"/>
    </row>
    <row r="108" spans="1:23" ht="15" customHeight="1">
      <c r="A108" s="5"/>
      <c r="B108" s="8"/>
      <c r="C108" s="8"/>
      <c r="D108" s="8"/>
      <c r="E108" s="8"/>
      <c r="F108" s="8"/>
      <c r="G108" s="8"/>
      <c r="H108" s="8"/>
      <c r="J108" s="8"/>
      <c r="K108" s="6"/>
      <c r="L108" s="28"/>
      <c r="M108" s="5"/>
      <c r="N108" s="8"/>
      <c r="O108" s="8"/>
      <c r="P108" s="8"/>
      <c r="Q108" s="8"/>
      <c r="R108" s="8"/>
      <c r="S108" s="8"/>
      <c r="T108" s="8"/>
      <c r="V108" s="8"/>
      <c r="W108" s="6"/>
    </row>
    <row r="109" spans="1:23" ht="15" customHeight="1">
      <c r="A109" s="5"/>
      <c r="B109" s="8"/>
      <c r="C109" s="8"/>
      <c r="D109" s="8"/>
      <c r="E109" s="170" t="str">
        <f>IF(I107&gt;J107,C90,E90)</f>
        <v>КузГСХА</v>
      </c>
      <c r="F109" s="171"/>
      <c r="G109" s="172"/>
      <c r="H109" s="8"/>
      <c r="I109" s="8"/>
      <c r="J109" s="176" t="str">
        <f>VALUE(MAX(I107:J107))&amp;":"&amp;VALUE(MIN(I107:J107))</f>
        <v>5:0</v>
      </c>
      <c r="K109" s="6"/>
      <c r="L109" s="28"/>
      <c r="M109" s="5"/>
      <c r="N109" s="8"/>
      <c r="O109" s="8"/>
      <c r="P109" s="8"/>
      <c r="Q109" s="170" t="str">
        <f>IF(U107&gt;V107,O90,Q90)</f>
        <v>КузГТУ</v>
      </c>
      <c r="R109" s="171"/>
      <c r="S109" s="172"/>
      <c r="T109" s="8"/>
      <c r="U109" s="8"/>
      <c r="V109" s="176" t="str">
        <f>VALUE(MAX(U107:V107))&amp;":"&amp;VALUE(MIN(U107:V107))</f>
        <v>4:1</v>
      </c>
      <c r="W109" s="6"/>
    </row>
    <row r="110" spans="1:23" ht="15" customHeight="1">
      <c r="A110" s="5"/>
      <c r="B110" s="178" t="s">
        <v>14</v>
      </c>
      <c r="C110" s="178"/>
      <c r="D110" s="178"/>
      <c r="E110" s="173"/>
      <c r="F110" s="174"/>
      <c r="G110" s="175"/>
      <c r="H110" s="179" t="s">
        <v>15</v>
      </c>
      <c r="I110" s="179"/>
      <c r="J110" s="177"/>
      <c r="K110" s="6"/>
      <c r="L110" s="28"/>
      <c r="M110" s="5"/>
      <c r="N110" s="178" t="s">
        <v>14</v>
      </c>
      <c r="O110" s="178"/>
      <c r="P110" s="178"/>
      <c r="Q110" s="173"/>
      <c r="R110" s="174"/>
      <c r="S110" s="175"/>
      <c r="T110" s="179" t="s">
        <v>15</v>
      </c>
      <c r="U110" s="179"/>
      <c r="V110" s="177"/>
      <c r="W110" s="6"/>
    </row>
    <row r="111" spans="1:23" ht="15" customHeight="1">
      <c r="A111" s="5"/>
      <c r="B111" s="127"/>
      <c r="C111" s="127"/>
      <c r="D111" s="127"/>
      <c r="E111" s="128"/>
      <c r="F111" s="128"/>
      <c r="G111" s="128"/>
      <c r="H111" s="124"/>
      <c r="I111" s="45"/>
      <c r="J111" s="19"/>
      <c r="K111" s="6"/>
      <c r="L111" s="28"/>
      <c r="M111" s="5"/>
      <c r="N111" s="127"/>
      <c r="O111" s="127"/>
      <c r="P111" s="127"/>
      <c r="Q111" s="128"/>
      <c r="R111" s="128"/>
      <c r="S111" s="128"/>
      <c r="T111" s="124"/>
      <c r="U111" s="124"/>
      <c r="V111" s="19"/>
      <c r="W111" s="6"/>
    </row>
    <row r="112" spans="1:23" ht="15" customHeight="1">
      <c r="A112" s="5"/>
      <c r="B112" s="127"/>
      <c r="C112" s="166" t="s">
        <v>3</v>
      </c>
      <c r="D112" s="166"/>
      <c r="E112" s="166"/>
      <c r="F112" s="20"/>
      <c r="G112" s="20"/>
      <c r="H112" s="167" t="str">
        <f>список!$D$62</f>
        <v>М.В. Баканов</v>
      </c>
      <c r="I112" s="167"/>
      <c r="J112" s="19"/>
      <c r="K112" s="6"/>
      <c r="L112" s="28"/>
      <c r="M112" s="5"/>
      <c r="N112" s="127"/>
      <c r="O112" s="166" t="s">
        <v>3</v>
      </c>
      <c r="P112" s="166"/>
      <c r="Q112" s="166"/>
      <c r="R112" s="20"/>
      <c r="S112" s="20"/>
      <c r="T112" s="167" t="str">
        <f>список!$D$62</f>
        <v>М.В. Баканов</v>
      </c>
      <c r="U112" s="167"/>
      <c r="V112" s="19"/>
      <c r="W112" s="6"/>
    </row>
    <row r="113" spans="1:23" ht="15" customHeight="1">
      <c r="A113" s="5"/>
      <c r="B113" s="8"/>
      <c r="C113" s="8"/>
      <c r="D113" s="8"/>
      <c r="E113" s="8"/>
      <c r="F113" s="8"/>
      <c r="G113" s="8"/>
      <c r="H113" s="8"/>
      <c r="I113" s="8"/>
      <c r="J113" s="8"/>
      <c r="K113" s="6"/>
      <c r="L113" s="28"/>
      <c r="M113" s="5"/>
      <c r="N113" s="8"/>
      <c r="O113" s="8"/>
      <c r="P113" s="8"/>
      <c r="Q113" s="8"/>
      <c r="R113" s="8"/>
      <c r="S113" s="8"/>
      <c r="T113" s="8"/>
      <c r="U113" s="8"/>
      <c r="V113" s="8"/>
      <c r="W113" s="6"/>
    </row>
    <row r="114" spans="1:23" ht="15" customHeight="1" thickBot="1">
      <c r="A114" s="21"/>
      <c r="B114" s="67"/>
      <c r="C114" s="168" t="s">
        <v>54</v>
      </c>
      <c r="D114" s="168"/>
      <c r="E114" s="168"/>
      <c r="F114" s="83"/>
      <c r="G114" s="83"/>
      <c r="H114" s="290" t="str">
        <f>список!$D$64</f>
        <v>Ю.М. Баканова</v>
      </c>
      <c r="I114" s="290"/>
      <c r="J114" s="67"/>
      <c r="K114" s="69"/>
      <c r="L114" s="70"/>
      <c r="M114" s="71"/>
      <c r="N114" s="67"/>
      <c r="O114" s="168" t="s">
        <v>54</v>
      </c>
      <c r="P114" s="168"/>
      <c r="Q114" s="168"/>
      <c r="R114" s="83"/>
      <c r="S114" s="83"/>
      <c r="T114" s="290" t="str">
        <f>список!$D$64</f>
        <v>Ю.М. Баканова</v>
      </c>
      <c r="U114" s="290"/>
      <c r="V114" s="67"/>
      <c r="W114" s="23"/>
    </row>
  </sheetData>
  <mergeCells count="520">
    <mergeCell ref="C76:E76"/>
    <mergeCell ref="H76:I76"/>
    <mergeCell ref="O76:Q76"/>
    <mergeCell ref="T76:U76"/>
    <mergeCell ref="Z76:AB76"/>
    <mergeCell ref="AE76:AF76"/>
    <mergeCell ref="AL76:AN76"/>
    <mergeCell ref="AQ76:AR76"/>
    <mergeCell ref="B72:D72"/>
    <mergeCell ref="H72:I72"/>
    <mergeCell ref="N72:P72"/>
    <mergeCell ref="T72:U72"/>
    <mergeCell ref="Y72:AA72"/>
    <mergeCell ref="AE72:AF72"/>
    <mergeCell ref="AK72:AM72"/>
    <mergeCell ref="AQ72:AR72"/>
    <mergeCell ref="C74:E74"/>
    <mergeCell ref="H74:I74"/>
    <mergeCell ref="O74:Q74"/>
    <mergeCell ref="T74:U74"/>
    <mergeCell ref="Z74:AB74"/>
    <mergeCell ref="AE74:AF74"/>
    <mergeCell ref="AL74:AN74"/>
    <mergeCell ref="AQ74:AR74"/>
    <mergeCell ref="AN66:AO68"/>
    <mergeCell ref="AP66:AP68"/>
    <mergeCell ref="AR66:AR68"/>
    <mergeCell ref="AS66:AS68"/>
    <mergeCell ref="E69:F69"/>
    <mergeCell ref="Q69:R69"/>
    <mergeCell ref="AB69:AC69"/>
    <mergeCell ref="AN69:AO69"/>
    <mergeCell ref="E71:G72"/>
    <mergeCell ref="J71:J72"/>
    <mergeCell ref="Q71:S72"/>
    <mergeCell ref="V71:V72"/>
    <mergeCell ref="AB71:AD72"/>
    <mergeCell ref="AG71:AG72"/>
    <mergeCell ref="AN71:AP72"/>
    <mergeCell ref="AS71:AS72"/>
    <mergeCell ref="AN63:AO65"/>
    <mergeCell ref="AP63:AP65"/>
    <mergeCell ref="AR63:AR65"/>
    <mergeCell ref="AS63:AS65"/>
    <mergeCell ref="B66:B68"/>
    <mergeCell ref="C66:D68"/>
    <mergeCell ref="E66:F68"/>
    <mergeCell ref="G66:G68"/>
    <mergeCell ref="I66:I68"/>
    <mergeCell ref="J66:J68"/>
    <mergeCell ref="N66:N68"/>
    <mergeCell ref="O66:P68"/>
    <mergeCell ref="Q66:R68"/>
    <mergeCell ref="S66:S68"/>
    <mergeCell ref="U66:U68"/>
    <mergeCell ref="V66:V68"/>
    <mergeCell ref="Y66:Y68"/>
    <mergeCell ref="Z66:AA68"/>
    <mergeCell ref="AB66:AC68"/>
    <mergeCell ref="AD66:AD68"/>
    <mergeCell ref="AF66:AF68"/>
    <mergeCell ref="AG66:AG68"/>
    <mergeCell ref="AK66:AK68"/>
    <mergeCell ref="AL66:AM68"/>
    <mergeCell ref="AN60:AO62"/>
    <mergeCell ref="AP60:AP62"/>
    <mergeCell ref="AR60:AR62"/>
    <mergeCell ref="AS60:AS62"/>
    <mergeCell ref="B63:B65"/>
    <mergeCell ref="C63:D65"/>
    <mergeCell ref="E63:F65"/>
    <mergeCell ref="G63:G65"/>
    <mergeCell ref="I63:I65"/>
    <mergeCell ref="J63:J65"/>
    <mergeCell ref="N63:N65"/>
    <mergeCell ref="O63:P65"/>
    <mergeCell ref="Q63:R65"/>
    <mergeCell ref="S63:S65"/>
    <mergeCell ref="U63:U65"/>
    <mergeCell ref="V63:V65"/>
    <mergeCell ref="Y63:Y65"/>
    <mergeCell ref="Z63:AA65"/>
    <mergeCell ref="AB63:AC65"/>
    <mergeCell ref="AD63:AD65"/>
    <mergeCell ref="AF63:AF65"/>
    <mergeCell ref="AG63:AG65"/>
    <mergeCell ref="AK63:AK65"/>
    <mergeCell ref="AL63:AM65"/>
    <mergeCell ref="AN57:AO59"/>
    <mergeCell ref="AP57:AP59"/>
    <mergeCell ref="AR57:AR59"/>
    <mergeCell ref="AS57:AS59"/>
    <mergeCell ref="B60:B62"/>
    <mergeCell ref="C60:D62"/>
    <mergeCell ref="E60:F62"/>
    <mergeCell ref="G60:G62"/>
    <mergeCell ref="I60:I62"/>
    <mergeCell ref="J60:J62"/>
    <mergeCell ref="N60:N62"/>
    <mergeCell ref="O60:P62"/>
    <mergeCell ref="Q60:R62"/>
    <mergeCell ref="S60:S62"/>
    <mergeCell ref="U60:U62"/>
    <mergeCell ref="V60:V62"/>
    <mergeCell ref="Y60:Y62"/>
    <mergeCell ref="Z60:AA62"/>
    <mergeCell ref="AB60:AC62"/>
    <mergeCell ref="AD60:AD62"/>
    <mergeCell ref="AF60:AF62"/>
    <mergeCell ref="AG60:AG62"/>
    <mergeCell ref="AK60:AK62"/>
    <mergeCell ref="AL60:AM62"/>
    <mergeCell ref="AN54:AO56"/>
    <mergeCell ref="AP54:AP56"/>
    <mergeCell ref="AR54:AR56"/>
    <mergeCell ref="AS54:AS56"/>
    <mergeCell ref="B57:B59"/>
    <mergeCell ref="C57:D59"/>
    <mergeCell ref="E57:F59"/>
    <mergeCell ref="G57:G59"/>
    <mergeCell ref="I57:I59"/>
    <mergeCell ref="J57:J59"/>
    <mergeCell ref="N57:N59"/>
    <mergeCell ref="O57:P59"/>
    <mergeCell ref="Q57:R59"/>
    <mergeCell ref="S57:S59"/>
    <mergeCell ref="U57:U59"/>
    <mergeCell ref="V57:V59"/>
    <mergeCell ref="Y57:Y59"/>
    <mergeCell ref="Z57:AA59"/>
    <mergeCell ref="AB57:AC59"/>
    <mergeCell ref="AD57:AD59"/>
    <mergeCell ref="AF57:AF59"/>
    <mergeCell ref="AG57:AG59"/>
    <mergeCell ref="AK57:AK59"/>
    <mergeCell ref="AL57:AM59"/>
    <mergeCell ref="AN52:AO53"/>
    <mergeCell ref="AP52:AP53"/>
    <mergeCell ref="AQ52:AQ53"/>
    <mergeCell ref="AR52:AS53"/>
    <mergeCell ref="B54:B56"/>
    <mergeCell ref="C54:D56"/>
    <mergeCell ref="E54:F56"/>
    <mergeCell ref="G54:G56"/>
    <mergeCell ref="I54:I56"/>
    <mergeCell ref="J54:J56"/>
    <mergeCell ref="N54:N56"/>
    <mergeCell ref="O54:P56"/>
    <mergeCell ref="Q54:R56"/>
    <mergeCell ref="S54:S56"/>
    <mergeCell ref="U54:U56"/>
    <mergeCell ref="V54:V56"/>
    <mergeCell ref="Y54:Y56"/>
    <mergeCell ref="Z54:AA56"/>
    <mergeCell ref="AB54:AC56"/>
    <mergeCell ref="AD54:AD56"/>
    <mergeCell ref="AF54:AF56"/>
    <mergeCell ref="AG54:AG56"/>
    <mergeCell ref="AK54:AK56"/>
    <mergeCell ref="AL54:AM56"/>
    <mergeCell ref="D50:F50"/>
    <mergeCell ref="P50:R50"/>
    <mergeCell ref="AA50:AC50"/>
    <mergeCell ref="AM50:AO50"/>
    <mergeCell ref="B52:B53"/>
    <mergeCell ref="C52:D53"/>
    <mergeCell ref="E52:F53"/>
    <mergeCell ref="G52:G53"/>
    <mergeCell ref="H52:H53"/>
    <mergeCell ref="I52:J53"/>
    <mergeCell ref="N52:N53"/>
    <mergeCell ref="O52:P53"/>
    <mergeCell ref="Q52:R53"/>
    <mergeCell ref="S52:S53"/>
    <mergeCell ref="T52:T53"/>
    <mergeCell ref="U52:V53"/>
    <mergeCell ref="Y52:Y53"/>
    <mergeCell ref="Z52:AA53"/>
    <mergeCell ref="AB52:AC53"/>
    <mergeCell ref="AD52:AD53"/>
    <mergeCell ref="AE52:AE53"/>
    <mergeCell ref="AF52:AG53"/>
    <mergeCell ref="AK52:AK53"/>
    <mergeCell ref="AL52:AM53"/>
    <mergeCell ref="C46:I46"/>
    <mergeCell ref="O46:U46"/>
    <mergeCell ref="Z46:AF46"/>
    <mergeCell ref="AL46:AR46"/>
    <mergeCell ref="A48:B48"/>
    <mergeCell ref="D48:F48"/>
    <mergeCell ref="M48:N48"/>
    <mergeCell ref="P48:R48"/>
    <mergeCell ref="X48:Y48"/>
    <mergeCell ref="AA48:AC48"/>
    <mergeCell ref="AJ48:AK48"/>
    <mergeCell ref="AM48:AO48"/>
    <mergeCell ref="B39:J39"/>
    <mergeCell ref="N39:V39"/>
    <mergeCell ref="Y39:AG39"/>
    <mergeCell ref="AK39:AS39"/>
    <mergeCell ref="B40:J40"/>
    <mergeCell ref="N40:V40"/>
    <mergeCell ref="Y40:AG40"/>
    <mergeCell ref="AK40:AS40"/>
    <mergeCell ref="B41:J41"/>
    <mergeCell ref="N41:V41"/>
    <mergeCell ref="Y41:AG41"/>
    <mergeCell ref="AK41:AS41"/>
    <mergeCell ref="C38:E38"/>
    <mergeCell ref="H38:I38"/>
    <mergeCell ref="O38:Q38"/>
    <mergeCell ref="T38:U38"/>
    <mergeCell ref="AB31:AC31"/>
    <mergeCell ref="AN31:AO31"/>
    <mergeCell ref="AB33:AD34"/>
    <mergeCell ref="AG33:AG34"/>
    <mergeCell ref="AN33:AP34"/>
    <mergeCell ref="Z38:AB38"/>
    <mergeCell ref="AE38:AF38"/>
    <mergeCell ref="AL38:AN38"/>
    <mergeCell ref="AQ38:AR38"/>
    <mergeCell ref="Y34:AA34"/>
    <mergeCell ref="AE34:AF34"/>
    <mergeCell ref="AK34:AM34"/>
    <mergeCell ref="AQ34:AR34"/>
    <mergeCell ref="Z36:AB36"/>
    <mergeCell ref="AE36:AF36"/>
    <mergeCell ref="AS33:AS34"/>
    <mergeCell ref="AK28:AK30"/>
    <mergeCell ref="AL28:AM30"/>
    <mergeCell ref="AN28:AO30"/>
    <mergeCell ref="AP28:AP30"/>
    <mergeCell ref="AR28:AR30"/>
    <mergeCell ref="AS28:AS30"/>
    <mergeCell ref="AL36:AN36"/>
    <mergeCell ref="AQ36:AR36"/>
    <mergeCell ref="AP25:AP27"/>
    <mergeCell ref="AR25:AR27"/>
    <mergeCell ref="AS25:AS27"/>
    <mergeCell ref="Y28:Y30"/>
    <mergeCell ref="Z28:AA30"/>
    <mergeCell ref="AB28:AC30"/>
    <mergeCell ref="AD28:AD30"/>
    <mergeCell ref="AF28:AF30"/>
    <mergeCell ref="AG28:AG30"/>
    <mergeCell ref="Y25:Y27"/>
    <mergeCell ref="Z25:AA27"/>
    <mergeCell ref="AB25:AC27"/>
    <mergeCell ref="AD25:AD27"/>
    <mergeCell ref="AF25:AF27"/>
    <mergeCell ref="AG25:AG27"/>
    <mergeCell ref="AK25:AK27"/>
    <mergeCell ref="AL25:AM27"/>
    <mergeCell ref="AN25:AO27"/>
    <mergeCell ref="AK19:AK21"/>
    <mergeCell ref="AL19:AM21"/>
    <mergeCell ref="AN19:AO21"/>
    <mergeCell ref="AP19:AP21"/>
    <mergeCell ref="AR19:AR21"/>
    <mergeCell ref="AS19:AS21"/>
    <mergeCell ref="Y22:Y24"/>
    <mergeCell ref="Z22:AA24"/>
    <mergeCell ref="AB22:AC24"/>
    <mergeCell ref="AD22:AD24"/>
    <mergeCell ref="AF22:AF24"/>
    <mergeCell ref="AG22:AG24"/>
    <mergeCell ref="AK22:AK24"/>
    <mergeCell ref="AL22:AM24"/>
    <mergeCell ref="AN22:AO24"/>
    <mergeCell ref="AP22:AP24"/>
    <mergeCell ref="AR22:AR24"/>
    <mergeCell ref="AS22:AS24"/>
    <mergeCell ref="AP14:AP15"/>
    <mergeCell ref="AQ14:AQ15"/>
    <mergeCell ref="AR14:AS15"/>
    <mergeCell ref="Y16:Y18"/>
    <mergeCell ref="Z16:AA18"/>
    <mergeCell ref="AB16:AC18"/>
    <mergeCell ref="AD16:AD18"/>
    <mergeCell ref="AF16:AF18"/>
    <mergeCell ref="AG16:AG18"/>
    <mergeCell ref="AK16:AK18"/>
    <mergeCell ref="AL16:AM18"/>
    <mergeCell ref="AN16:AO18"/>
    <mergeCell ref="AP16:AP18"/>
    <mergeCell ref="AR16:AR18"/>
    <mergeCell ref="AS16:AS18"/>
    <mergeCell ref="AM12:AO12"/>
    <mergeCell ref="Y14:Y15"/>
    <mergeCell ref="Z14:AA15"/>
    <mergeCell ref="AB14:AC15"/>
    <mergeCell ref="AD14:AD15"/>
    <mergeCell ref="AE14:AE15"/>
    <mergeCell ref="AF14:AG15"/>
    <mergeCell ref="AK14:AK15"/>
    <mergeCell ref="AL14:AM15"/>
    <mergeCell ref="AN14:AO15"/>
    <mergeCell ref="AK1:AS1"/>
    <mergeCell ref="Y2:AG2"/>
    <mergeCell ref="AK2:AS2"/>
    <mergeCell ref="Y3:AG3"/>
    <mergeCell ref="AK3:AS3"/>
    <mergeCell ref="Z8:AF8"/>
    <mergeCell ref="AL8:AR8"/>
    <mergeCell ref="X10:Y10"/>
    <mergeCell ref="AA10:AC10"/>
    <mergeCell ref="AJ10:AK10"/>
    <mergeCell ref="AM10:AO10"/>
    <mergeCell ref="N14:N15"/>
    <mergeCell ref="S16:S18"/>
    <mergeCell ref="N16:N18"/>
    <mergeCell ref="U14:V15"/>
    <mergeCell ref="Q19:R21"/>
    <mergeCell ref="M10:N10"/>
    <mergeCell ref="P10:R10"/>
    <mergeCell ref="P12:R12"/>
    <mergeCell ref="Y1:AG1"/>
    <mergeCell ref="AA12:AC12"/>
    <mergeCell ref="Y19:Y21"/>
    <mergeCell ref="Z19:AA21"/>
    <mergeCell ref="AB19:AC21"/>
    <mergeCell ref="AD19:AD21"/>
    <mergeCell ref="AF19:AF21"/>
    <mergeCell ref="AG19:AG21"/>
    <mergeCell ref="N1:V1"/>
    <mergeCell ref="Q14:R15"/>
    <mergeCell ref="Q16:R18"/>
    <mergeCell ref="S19:S21"/>
    <mergeCell ref="S14:S15"/>
    <mergeCell ref="T14:T15"/>
    <mergeCell ref="O16:P18"/>
    <mergeCell ref="O19:P21"/>
    <mergeCell ref="B1:J1"/>
    <mergeCell ref="C36:E36"/>
    <mergeCell ref="Q28:R30"/>
    <mergeCell ref="H36:I36"/>
    <mergeCell ref="N28:N30"/>
    <mergeCell ref="I28:I30"/>
    <mergeCell ref="J28:J30"/>
    <mergeCell ref="E31:F31"/>
    <mergeCell ref="Q31:R31"/>
    <mergeCell ref="N34:P34"/>
    <mergeCell ref="E33:G34"/>
    <mergeCell ref="N2:V2"/>
    <mergeCell ref="N3:V3"/>
    <mergeCell ref="O8:U8"/>
    <mergeCell ref="V16:V18"/>
    <mergeCell ref="O36:Q36"/>
    <mergeCell ref="T36:U36"/>
    <mergeCell ref="V33:V34"/>
    <mergeCell ref="T34:U34"/>
    <mergeCell ref="V19:V21"/>
    <mergeCell ref="N25:N27"/>
    <mergeCell ref="N22:N24"/>
    <mergeCell ref="U22:U24"/>
    <mergeCell ref="O14:P15"/>
    <mergeCell ref="O22:P24"/>
    <mergeCell ref="U28:U30"/>
    <mergeCell ref="V22:V24"/>
    <mergeCell ref="S25:S27"/>
    <mergeCell ref="U25:U27"/>
    <mergeCell ref="Q25:R27"/>
    <mergeCell ref="Q22:R24"/>
    <mergeCell ref="S22:S24"/>
    <mergeCell ref="V28:V30"/>
    <mergeCell ref="O25:P27"/>
    <mergeCell ref="V25:V27"/>
    <mergeCell ref="S28:S30"/>
    <mergeCell ref="O28:P30"/>
    <mergeCell ref="U19:U21"/>
    <mergeCell ref="N19:N21"/>
    <mergeCell ref="U16:U18"/>
    <mergeCell ref="J33:J34"/>
    <mergeCell ref="Q33:S34"/>
    <mergeCell ref="B34:D34"/>
    <mergeCell ref="H34:I34"/>
    <mergeCell ref="I25:I27"/>
    <mergeCell ref="I22:I24"/>
    <mergeCell ref="G28:G30"/>
    <mergeCell ref="B22:B24"/>
    <mergeCell ref="C22:D24"/>
    <mergeCell ref="E22:F24"/>
    <mergeCell ref="J25:J27"/>
    <mergeCell ref="B25:B27"/>
    <mergeCell ref="C25:D27"/>
    <mergeCell ref="E25:F27"/>
    <mergeCell ref="G25:G27"/>
    <mergeCell ref="B28:B30"/>
    <mergeCell ref="C28:D30"/>
    <mergeCell ref="E28:F30"/>
    <mergeCell ref="G22:G24"/>
    <mergeCell ref="J22:J24"/>
    <mergeCell ref="I16:I18"/>
    <mergeCell ref="J16:J18"/>
    <mergeCell ref="B16:B18"/>
    <mergeCell ref="C16:D18"/>
    <mergeCell ref="E16:F18"/>
    <mergeCell ref="G16:G18"/>
    <mergeCell ref="B19:B21"/>
    <mergeCell ref="C19:D21"/>
    <mergeCell ref="E19:F21"/>
    <mergeCell ref="G19:G21"/>
    <mergeCell ref="I19:I21"/>
    <mergeCell ref="J19:J21"/>
    <mergeCell ref="B14:B15"/>
    <mergeCell ref="C14:D15"/>
    <mergeCell ref="D12:F12"/>
    <mergeCell ref="H14:H15"/>
    <mergeCell ref="I14:J15"/>
    <mergeCell ref="E14:F15"/>
    <mergeCell ref="G14:G15"/>
    <mergeCell ref="B2:J2"/>
    <mergeCell ref="B3:J3"/>
    <mergeCell ref="A10:B10"/>
    <mergeCell ref="D10:F10"/>
    <mergeCell ref="C8:I8"/>
    <mergeCell ref="B77:J77"/>
    <mergeCell ref="N77:V77"/>
    <mergeCell ref="B78:J78"/>
    <mergeCell ref="N78:V78"/>
    <mergeCell ref="B79:J79"/>
    <mergeCell ref="N79:V79"/>
    <mergeCell ref="C84:I84"/>
    <mergeCell ref="O84:U84"/>
    <mergeCell ref="A86:B86"/>
    <mergeCell ref="D86:F86"/>
    <mergeCell ref="M86:N86"/>
    <mergeCell ref="P86:R86"/>
    <mergeCell ref="D88:F88"/>
    <mergeCell ref="P88:R88"/>
    <mergeCell ref="B90:B91"/>
    <mergeCell ref="C90:D91"/>
    <mergeCell ref="E90:F91"/>
    <mergeCell ref="G90:G91"/>
    <mergeCell ref="H90:H91"/>
    <mergeCell ref="I90:J91"/>
    <mergeCell ref="N90:N91"/>
    <mergeCell ref="O90:P91"/>
    <mergeCell ref="Q90:R91"/>
    <mergeCell ref="I95:I97"/>
    <mergeCell ref="J95:J97"/>
    <mergeCell ref="N95:N97"/>
    <mergeCell ref="O95:P97"/>
    <mergeCell ref="Q95:R97"/>
    <mergeCell ref="S90:S91"/>
    <mergeCell ref="T90:T91"/>
    <mergeCell ref="U90:V91"/>
    <mergeCell ref="B92:B94"/>
    <mergeCell ref="C92:D94"/>
    <mergeCell ref="E92:F94"/>
    <mergeCell ref="G92:G94"/>
    <mergeCell ref="I92:I94"/>
    <mergeCell ref="J92:J94"/>
    <mergeCell ref="N92:N94"/>
    <mergeCell ref="O92:P94"/>
    <mergeCell ref="Q92:R94"/>
    <mergeCell ref="S92:S94"/>
    <mergeCell ref="U92:U94"/>
    <mergeCell ref="V92:V94"/>
    <mergeCell ref="I101:I103"/>
    <mergeCell ref="J101:J103"/>
    <mergeCell ref="N101:N103"/>
    <mergeCell ref="O101:P103"/>
    <mergeCell ref="Q101:R103"/>
    <mergeCell ref="S95:S97"/>
    <mergeCell ref="U95:U97"/>
    <mergeCell ref="V95:V97"/>
    <mergeCell ref="B98:B100"/>
    <mergeCell ref="C98:D100"/>
    <mergeCell ref="E98:F100"/>
    <mergeCell ref="G98:G100"/>
    <mergeCell ref="I98:I100"/>
    <mergeCell ref="J98:J100"/>
    <mergeCell ref="N98:N100"/>
    <mergeCell ref="O98:P100"/>
    <mergeCell ref="Q98:R100"/>
    <mergeCell ref="S98:S100"/>
    <mergeCell ref="U98:U100"/>
    <mergeCell ref="V98:V100"/>
    <mergeCell ref="B95:B97"/>
    <mergeCell ref="C95:D97"/>
    <mergeCell ref="E95:F97"/>
    <mergeCell ref="G95:G97"/>
    <mergeCell ref="V109:V110"/>
    <mergeCell ref="B110:D110"/>
    <mergeCell ref="H110:I110"/>
    <mergeCell ref="N110:P110"/>
    <mergeCell ref="T110:U110"/>
    <mergeCell ref="S101:S103"/>
    <mergeCell ref="U101:U103"/>
    <mergeCell ref="V101:V103"/>
    <mergeCell ref="B104:B106"/>
    <mergeCell ref="C104:D106"/>
    <mergeCell ref="E104:F106"/>
    <mergeCell ref="G104:G106"/>
    <mergeCell ref="I104:I106"/>
    <mergeCell ref="J104:J106"/>
    <mergeCell ref="N104:N106"/>
    <mergeCell ref="O104:P106"/>
    <mergeCell ref="Q104:R106"/>
    <mergeCell ref="S104:S106"/>
    <mergeCell ref="U104:U106"/>
    <mergeCell ref="V104:V106"/>
    <mergeCell ref="B101:B103"/>
    <mergeCell ref="C101:D103"/>
    <mergeCell ref="E101:F103"/>
    <mergeCell ref="G101:G103"/>
    <mergeCell ref="C112:E112"/>
    <mergeCell ref="H112:I112"/>
    <mergeCell ref="O112:Q112"/>
    <mergeCell ref="T112:U112"/>
    <mergeCell ref="C114:E114"/>
    <mergeCell ref="H114:I114"/>
    <mergeCell ref="O114:Q114"/>
    <mergeCell ref="T114:U114"/>
    <mergeCell ref="E107:F107"/>
    <mergeCell ref="Q107:R107"/>
    <mergeCell ref="E109:G110"/>
    <mergeCell ref="J109:J110"/>
    <mergeCell ref="Q109:S110"/>
  </mergeCells>
  <phoneticPr fontId="20" type="noConversion"/>
  <printOptions horizontalCentered="1" verticalCentered="1"/>
  <pageMargins left="0.23622047244094491" right="0.15748031496062992" top="0.31496062992125984" bottom="0.31496062992125984" header="0.51181102362204722" footer="0.51181102362204722"/>
  <pageSetup paperSize="9" scale="99" orientation="landscape" r:id="rId1"/>
  <headerFooter alignWithMargins="0"/>
  <rowBreaks count="3" manualBreakCount="3">
    <brk id="38" max="45" man="1"/>
    <brk id="76" max="45" man="1"/>
    <brk id="114" max="45" man="1"/>
  </rowBreaks>
  <colBreaks count="1" manualBreakCount="1">
    <brk id="23" max="113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C306"/>
  <sheetViews>
    <sheetView view="pageBreakPreview" zoomScale="85" zoomScaleNormal="100" zoomScaleSheetLayoutView="85" workbookViewId="0">
      <selection sqref="A1:O1"/>
    </sheetView>
  </sheetViews>
  <sheetFormatPr defaultColWidth="7.140625" defaultRowHeight="11.25" customHeight="1"/>
  <cols>
    <col min="1" max="1" width="3.7109375" style="133" customWidth="1"/>
    <col min="2" max="3" width="9.7109375" style="258" customWidth="1"/>
    <col min="4" max="4" width="3.7109375" style="133" customWidth="1"/>
    <col min="5" max="6" width="9.7109375" style="258" customWidth="1"/>
    <col min="7" max="7" width="3.7109375" style="133" customWidth="1"/>
    <col min="8" max="8" width="9.7109375" style="258" customWidth="1"/>
    <col min="9" max="9" width="9.7109375" style="283" customWidth="1"/>
    <col min="10" max="10" width="3.7109375" style="154" customWidth="1"/>
    <col min="11" max="11" width="10.7109375" style="258" customWidth="1"/>
    <col min="12" max="12" width="9.7109375" style="258" customWidth="1"/>
    <col min="13" max="13" width="3.7109375" style="133" customWidth="1"/>
    <col min="14" max="14" width="10.7109375" style="258" customWidth="1"/>
    <col min="15" max="15" width="9.7109375" style="258" customWidth="1"/>
    <col min="16" max="16" width="7.140625" style="258"/>
    <col min="17" max="17" width="7.140625" style="162"/>
    <col min="18" max="16384" width="7.140625" style="258"/>
  </cols>
  <sheetData>
    <row r="1" spans="1:17" ht="15" customHeight="1">
      <c r="A1" s="214" t="s">
        <v>43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4"/>
      <c r="O1" s="214"/>
    </row>
    <row r="2" spans="1:17" ht="15" customHeight="1">
      <c r="A2" s="214" t="s">
        <v>84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  <c r="M2" s="214"/>
      <c r="N2" s="214"/>
      <c r="O2" s="214"/>
    </row>
    <row r="3" spans="1:17" ht="15" customHeight="1">
      <c r="A3" s="215" t="s">
        <v>85</v>
      </c>
      <c r="B3" s="215"/>
      <c r="C3" s="215"/>
      <c r="D3" s="215"/>
      <c r="E3" s="215"/>
      <c r="F3" s="215"/>
      <c r="G3" s="215"/>
      <c r="H3" s="215"/>
      <c r="I3" s="215"/>
      <c r="J3" s="215"/>
      <c r="K3" s="215"/>
      <c r="L3" s="215"/>
      <c r="M3" s="215"/>
      <c r="N3" s="215"/>
      <c r="O3" s="215"/>
    </row>
    <row r="4" spans="1:17" s="77" customFormat="1" ht="15" customHeight="1">
      <c r="A4" s="216" t="str">
        <f>список!B4</f>
        <v>ХVIII Универсиада студентов вузов Кузбасса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  <c r="M4" s="216"/>
      <c r="N4" s="216"/>
      <c r="O4" s="216"/>
      <c r="Q4" s="149"/>
    </row>
    <row r="5" spans="1:17" s="77" customFormat="1" ht="15" customHeight="1">
      <c r="A5" s="217" t="s">
        <v>44</v>
      </c>
      <c r="B5" s="217"/>
      <c r="C5" s="217"/>
      <c r="D5" s="217"/>
      <c r="E5" s="217"/>
      <c r="F5" s="217"/>
      <c r="G5" s="217"/>
      <c r="H5" s="217"/>
      <c r="I5" s="217"/>
      <c r="J5" s="217"/>
      <c r="K5" s="217"/>
      <c r="L5" s="217"/>
      <c r="M5" s="217"/>
      <c r="N5" s="217"/>
      <c r="O5" s="217"/>
      <c r="Q5" s="149"/>
    </row>
    <row r="6" spans="1:17" ht="15" customHeight="1">
      <c r="A6" s="218" t="s">
        <v>86</v>
      </c>
      <c r="B6" s="218"/>
      <c r="C6" s="218"/>
      <c r="D6" s="218"/>
      <c r="E6" s="218"/>
      <c r="F6" s="218"/>
      <c r="G6" s="218"/>
      <c r="H6" s="218"/>
      <c r="I6" s="218"/>
      <c r="J6" s="218"/>
      <c r="K6" s="218"/>
      <c r="L6" s="218"/>
      <c r="M6" s="218"/>
      <c r="N6" s="218"/>
      <c r="O6" s="218"/>
    </row>
    <row r="7" spans="1:17" ht="15" customHeight="1">
      <c r="B7" s="164"/>
      <c r="C7" s="164"/>
      <c r="D7" s="134"/>
      <c r="E7" s="164"/>
      <c r="F7" s="79"/>
      <c r="G7" s="135"/>
      <c r="H7" s="79"/>
      <c r="I7" s="79"/>
      <c r="J7" s="135"/>
      <c r="K7" s="79"/>
      <c r="L7" s="79"/>
      <c r="M7" s="135"/>
      <c r="N7" s="79"/>
      <c r="O7" s="164"/>
    </row>
    <row r="8" spans="1:17" ht="15" customHeight="1">
      <c r="B8" s="78" t="s">
        <v>45</v>
      </c>
      <c r="C8" s="212" t="str">
        <f>список!C6</f>
        <v>Кемерово</v>
      </c>
      <c r="D8" s="212"/>
      <c r="E8" s="212"/>
      <c r="H8" s="77" t="s">
        <v>50</v>
      </c>
      <c r="I8" s="77"/>
      <c r="J8" s="136"/>
      <c r="K8" s="213" t="str">
        <f>список!B6</f>
        <v>21-22 ноября 2019 г.</v>
      </c>
      <c r="L8" s="213"/>
      <c r="N8" s="78" t="s">
        <v>30</v>
      </c>
      <c r="O8" s="131" t="s">
        <v>92</v>
      </c>
    </row>
    <row r="9" spans="1:17" ht="15" customHeight="1">
      <c r="E9" s="137"/>
      <c r="F9" s="138"/>
      <c r="G9" s="139"/>
      <c r="H9" s="137"/>
      <c r="I9" s="137"/>
      <c r="J9" s="140"/>
      <c r="K9" s="141"/>
      <c r="L9" s="141"/>
      <c r="M9" s="142"/>
      <c r="N9" s="141"/>
      <c r="O9" s="137"/>
    </row>
    <row r="10" spans="1:17" s="156" customFormat="1" ht="15.95" customHeight="1">
      <c r="A10" s="143">
        <v>1</v>
      </c>
      <c r="B10" s="259" t="s">
        <v>224</v>
      </c>
      <c r="C10" s="210"/>
      <c r="D10" s="144">
        <v>1</v>
      </c>
      <c r="E10" s="219" t="str">
        <f>B10</f>
        <v>Мякушко Никита</v>
      </c>
      <c r="F10" s="219"/>
      <c r="G10" s="145"/>
      <c r="H10" s="260"/>
      <c r="I10" s="260"/>
      <c r="J10" s="145"/>
      <c r="K10" s="261"/>
      <c r="L10" s="261"/>
      <c r="P10" s="261"/>
      <c r="Q10" s="148"/>
    </row>
    <row r="11" spans="1:17" s="156" customFormat="1" ht="15.95" customHeight="1">
      <c r="A11" s="143">
        <v>16</v>
      </c>
      <c r="B11" s="262" t="s">
        <v>233</v>
      </c>
      <c r="C11" s="263"/>
      <c r="D11" s="146"/>
      <c r="E11" s="264"/>
      <c r="F11" s="265"/>
      <c r="G11" s="144">
        <v>13</v>
      </c>
      <c r="H11" s="211" t="str">
        <f>E10</f>
        <v>Мякушко Никита</v>
      </c>
      <c r="I11" s="211"/>
      <c r="J11" s="145"/>
      <c r="K11" s="260"/>
      <c r="L11" s="260"/>
      <c r="Q11" s="149"/>
    </row>
    <row r="12" spans="1:17" s="156" customFormat="1" ht="15.95" customHeight="1">
      <c r="A12" s="143">
        <v>9</v>
      </c>
      <c r="B12" s="259" t="s">
        <v>167</v>
      </c>
      <c r="C12" s="210"/>
      <c r="D12" s="144">
        <v>2</v>
      </c>
      <c r="E12" s="219" t="str">
        <f>B12</f>
        <v>Кылбелбеу Бакдаулет</v>
      </c>
      <c r="F12" s="219"/>
      <c r="G12" s="146"/>
      <c r="H12" s="264" t="s">
        <v>253</v>
      </c>
      <c r="I12" s="265"/>
      <c r="J12" s="145"/>
      <c r="K12" s="111"/>
      <c r="L12" s="261"/>
      <c r="P12" s="81"/>
      <c r="Q12" s="149"/>
    </row>
    <row r="13" spans="1:17" s="156" customFormat="1" ht="15.95" customHeight="1">
      <c r="A13" s="143">
        <v>8</v>
      </c>
      <c r="B13" s="259" t="s">
        <v>195</v>
      </c>
      <c r="C13" s="210"/>
      <c r="D13" s="146"/>
      <c r="E13" s="264" t="s">
        <v>246</v>
      </c>
      <c r="F13" s="264"/>
      <c r="G13" s="145"/>
      <c r="H13" s="261"/>
      <c r="I13" s="266"/>
      <c r="J13" s="144">
        <v>23</v>
      </c>
      <c r="K13" s="211" t="str">
        <f>H11</f>
        <v>Мякушко Никита</v>
      </c>
      <c r="L13" s="211"/>
      <c r="P13" s="261"/>
      <c r="Q13" s="149"/>
    </row>
    <row r="14" spans="1:17" s="156" customFormat="1" ht="15.95" customHeight="1">
      <c r="A14" s="143">
        <v>5</v>
      </c>
      <c r="B14" s="259" t="s">
        <v>227</v>
      </c>
      <c r="C14" s="210"/>
      <c r="D14" s="130">
        <v>3</v>
      </c>
      <c r="E14" s="219" t="str">
        <f>B14</f>
        <v>Мирзахметов Сунат</v>
      </c>
      <c r="F14" s="219"/>
      <c r="G14" s="111"/>
      <c r="H14" s="261"/>
      <c r="I14" s="266"/>
      <c r="J14" s="147"/>
      <c r="K14" s="264" t="s">
        <v>264</v>
      </c>
      <c r="L14" s="265"/>
      <c r="Q14" s="149"/>
    </row>
    <row r="15" spans="1:17" s="156" customFormat="1" ht="15.95" customHeight="1">
      <c r="A15" s="143">
        <v>12</v>
      </c>
      <c r="B15" s="259" t="s">
        <v>215</v>
      </c>
      <c r="C15" s="210"/>
      <c r="D15" s="146"/>
      <c r="E15" s="264" t="s">
        <v>243</v>
      </c>
      <c r="F15" s="264"/>
      <c r="G15" s="144">
        <v>14</v>
      </c>
      <c r="H15" s="211" t="str">
        <f>E16</f>
        <v>Худойкулов Шахзод</v>
      </c>
      <c r="I15" s="267"/>
      <c r="J15" s="145"/>
      <c r="K15" s="261"/>
      <c r="M15" s="147"/>
      <c r="N15" s="209" t="s">
        <v>59</v>
      </c>
      <c r="O15" s="209"/>
      <c r="Q15" s="149"/>
    </row>
    <row r="16" spans="1:17" s="156" customFormat="1" ht="15.95" customHeight="1">
      <c r="A16" s="143">
        <v>13</v>
      </c>
      <c r="B16" s="259" t="s">
        <v>168</v>
      </c>
      <c r="C16" s="210"/>
      <c r="D16" s="144">
        <v>4</v>
      </c>
      <c r="E16" s="219" t="str">
        <f>B17</f>
        <v>Худойкулов Шахзод</v>
      </c>
      <c r="F16" s="268"/>
      <c r="G16" s="145"/>
      <c r="H16" s="264" t="s">
        <v>251</v>
      </c>
      <c r="I16" s="264"/>
      <c r="J16" s="145"/>
      <c r="K16" s="261"/>
      <c r="L16" s="261"/>
      <c r="M16" s="147"/>
      <c r="N16" s="209"/>
      <c r="O16" s="209"/>
      <c r="P16" s="261"/>
      <c r="Q16" s="149"/>
    </row>
    <row r="17" spans="1:26" s="156" customFormat="1" ht="15.95" customHeight="1">
      <c r="A17" s="143">
        <v>4</v>
      </c>
      <c r="B17" s="259" t="s">
        <v>165</v>
      </c>
      <c r="C17" s="210"/>
      <c r="D17" s="146"/>
      <c r="E17" s="264" t="s">
        <v>242</v>
      </c>
      <c r="F17" s="264"/>
      <c r="G17" s="145"/>
      <c r="H17" s="261"/>
      <c r="I17" s="261"/>
      <c r="J17" s="145"/>
      <c r="K17" s="261"/>
      <c r="M17" s="144">
        <v>32</v>
      </c>
      <c r="N17" s="211" t="str">
        <f>K13</f>
        <v>Мякушко Никита</v>
      </c>
      <c r="O17" s="211"/>
      <c r="Q17" s="149"/>
    </row>
    <row r="18" spans="1:26" s="156" customFormat="1" ht="15.95" customHeight="1">
      <c r="A18" s="143">
        <v>3</v>
      </c>
      <c r="B18" s="259" t="s">
        <v>171</v>
      </c>
      <c r="C18" s="210"/>
      <c r="D18" s="144">
        <v>5</v>
      </c>
      <c r="E18" s="219" t="str">
        <f>B18</f>
        <v>Дуничев Николай</v>
      </c>
      <c r="F18" s="219"/>
      <c r="G18" s="145"/>
      <c r="H18" s="260"/>
      <c r="I18" s="260"/>
      <c r="J18" s="145"/>
      <c r="K18" s="261"/>
      <c r="L18" s="261"/>
      <c r="M18" s="147"/>
      <c r="N18" s="269" t="s">
        <v>271</v>
      </c>
      <c r="O18" s="269"/>
      <c r="Q18" s="149"/>
    </row>
    <row r="19" spans="1:26" s="156" customFormat="1" ht="15.95" customHeight="1">
      <c r="A19" s="143">
        <v>14</v>
      </c>
      <c r="B19" s="259" t="s">
        <v>173</v>
      </c>
      <c r="C19" s="210"/>
      <c r="D19" s="146"/>
      <c r="E19" s="264" t="s">
        <v>241</v>
      </c>
      <c r="F19" s="265"/>
      <c r="G19" s="144">
        <v>15</v>
      </c>
      <c r="H19" s="211" t="str">
        <f>E18</f>
        <v>Дуничев Николай</v>
      </c>
      <c r="I19" s="211"/>
      <c r="J19" s="145"/>
      <c r="K19" s="260"/>
      <c r="L19" s="260"/>
      <c r="M19" s="147"/>
      <c r="N19" s="261"/>
      <c r="Q19" s="149"/>
    </row>
    <row r="20" spans="1:26" s="156" customFormat="1" ht="15.95" customHeight="1">
      <c r="A20" s="143">
        <v>11</v>
      </c>
      <c r="B20" s="259" t="s">
        <v>172</v>
      </c>
      <c r="C20" s="210"/>
      <c r="D20" s="144">
        <v>6</v>
      </c>
      <c r="E20" s="219" t="str">
        <f>B21</f>
        <v>Мирзахметов Холя</v>
      </c>
      <c r="F20" s="219"/>
      <c r="G20" s="146"/>
      <c r="H20" s="264" t="s">
        <v>255</v>
      </c>
      <c r="I20" s="265"/>
      <c r="J20" s="145"/>
      <c r="K20" s="111"/>
      <c r="L20" s="261"/>
      <c r="M20" s="147"/>
      <c r="N20" s="261"/>
      <c r="Q20" s="149"/>
    </row>
    <row r="21" spans="1:26" s="156" customFormat="1" ht="15.95" customHeight="1">
      <c r="A21" s="143">
        <v>6</v>
      </c>
      <c r="B21" s="259" t="s">
        <v>166</v>
      </c>
      <c r="C21" s="210"/>
      <c r="D21" s="146"/>
      <c r="E21" s="264" t="s">
        <v>244</v>
      </c>
      <c r="F21" s="264"/>
      <c r="G21" s="145"/>
      <c r="H21" s="261"/>
      <c r="I21" s="266"/>
      <c r="J21" s="144">
        <v>24</v>
      </c>
      <c r="K21" s="211" t="str">
        <f>H23</f>
        <v>Егоров Дмитрий</v>
      </c>
      <c r="L21" s="267"/>
      <c r="M21" s="147"/>
      <c r="N21" s="148"/>
      <c r="Q21" s="149"/>
    </row>
    <row r="22" spans="1:26" s="156" customFormat="1" ht="15.95" customHeight="1">
      <c r="A22" s="143">
        <v>7</v>
      </c>
      <c r="B22" s="259" t="s">
        <v>232</v>
      </c>
      <c r="C22" s="210"/>
      <c r="D22" s="144">
        <v>7</v>
      </c>
      <c r="E22" s="219" t="str">
        <f>B22</f>
        <v>Шаден Нурислам</v>
      </c>
      <c r="F22" s="219"/>
      <c r="G22" s="145"/>
      <c r="H22" s="261"/>
      <c r="I22" s="266"/>
      <c r="J22" s="147"/>
      <c r="K22" s="264" t="s">
        <v>263</v>
      </c>
      <c r="L22" s="264"/>
      <c r="M22" s="145"/>
      <c r="N22" s="149"/>
      <c r="Q22" s="149"/>
      <c r="R22" s="143"/>
      <c r="S22" s="260"/>
      <c r="T22" s="260"/>
      <c r="U22" s="145"/>
      <c r="V22" s="111"/>
      <c r="W22" s="111"/>
      <c r="X22" s="145"/>
      <c r="Y22" s="261"/>
      <c r="Z22" s="261"/>
    </row>
    <row r="23" spans="1:26" s="156" customFormat="1" ht="15.95" customHeight="1">
      <c r="A23" s="143">
        <v>10</v>
      </c>
      <c r="B23" s="259" t="s">
        <v>204</v>
      </c>
      <c r="C23" s="210"/>
      <c r="D23" s="146"/>
      <c r="E23" s="264" t="s">
        <v>249</v>
      </c>
      <c r="F23" s="264"/>
      <c r="G23" s="144">
        <v>16</v>
      </c>
      <c r="H23" s="211" t="str">
        <f>E24</f>
        <v>Егоров Дмитрий</v>
      </c>
      <c r="I23" s="267"/>
      <c r="J23" s="145"/>
      <c r="K23" s="261"/>
      <c r="M23" s="143"/>
      <c r="Q23" s="149"/>
    </row>
    <row r="24" spans="1:26" s="156" customFormat="1" ht="15.95" customHeight="1">
      <c r="A24" s="143">
        <v>15</v>
      </c>
      <c r="B24" s="270" t="s">
        <v>233</v>
      </c>
      <c r="C24" s="271"/>
      <c r="D24" s="144">
        <v>8</v>
      </c>
      <c r="E24" s="219" t="str">
        <f>B25</f>
        <v>Егоров Дмитрий</v>
      </c>
      <c r="F24" s="268"/>
      <c r="G24" s="145"/>
      <c r="H24" s="264" t="s">
        <v>256</v>
      </c>
      <c r="I24" s="264"/>
      <c r="J24" s="145"/>
      <c r="K24" s="261"/>
      <c r="L24" s="261"/>
      <c r="M24" s="145"/>
    </row>
    <row r="25" spans="1:26" s="156" customFormat="1" ht="15.95" customHeight="1">
      <c r="A25" s="143">
        <v>2</v>
      </c>
      <c r="B25" s="259" t="s">
        <v>240</v>
      </c>
      <c r="C25" s="210"/>
      <c r="D25" s="146"/>
      <c r="E25" s="264"/>
      <c r="F25" s="264"/>
      <c r="G25" s="145"/>
      <c r="H25" s="261"/>
      <c r="I25" s="261"/>
    </row>
    <row r="26" spans="1:26" s="156" customFormat="1" ht="15.95" customHeight="1">
      <c r="A26" s="143"/>
      <c r="B26" s="260"/>
      <c r="C26" s="260"/>
      <c r="D26" s="145"/>
      <c r="E26" s="111"/>
      <c r="F26" s="111"/>
      <c r="G26" s="145">
        <v>-23</v>
      </c>
      <c r="H26" s="259" t="str">
        <f>H15</f>
        <v>Худойкулов Шахзод</v>
      </c>
      <c r="I26" s="210"/>
      <c r="J26" s="144">
        <v>31</v>
      </c>
      <c r="K26" s="211" t="str">
        <f>H26</f>
        <v>Худойкулов Шахзод</v>
      </c>
      <c r="L26" s="211"/>
      <c r="M26" s="208" t="s">
        <v>48</v>
      </c>
      <c r="N26" s="208"/>
    </row>
    <row r="27" spans="1:26" s="156" customFormat="1" ht="15.95" customHeight="1">
      <c r="A27" s="143"/>
      <c r="B27" s="261"/>
      <c r="C27" s="260"/>
      <c r="D27" s="145"/>
      <c r="E27" s="111"/>
      <c r="F27" s="111"/>
      <c r="G27" s="143">
        <v>-24</v>
      </c>
      <c r="H27" s="259" t="str">
        <f>H19</f>
        <v>Дуничев Николай</v>
      </c>
      <c r="I27" s="210"/>
      <c r="J27" s="146"/>
      <c r="K27" s="269" t="s">
        <v>279</v>
      </c>
      <c r="L27" s="269"/>
      <c r="M27" s="208"/>
      <c r="N27" s="208"/>
    </row>
    <row r="28" spans="1:26" s="156" customFormat="1" ht="15.95" customHeight="1">
      <c r="A28" s="143"/>
      <c r="B28" s="261"/>
      <c r="C28" s="260"/>
      <c r="D28" s="145"/>
      <c r="E28" s="111"/>
      <c r="F28" s="111"/>
      <c r="G28" s="145"/>
      <c r="H28" s="261"/>
      <c r="I28" s="261"/>
      <c r="J28" s="143"/>
      <c r="K28" s="260"/>
      <c r="L28" s="260"/>
      <c r="M28" s="145"/>
      <c r="N28" s="272"/>
      <c r="O28" s="272"/>
      <c r="Q28" s="149"/>
    </row>
    <row r="29" spans="1:26" s="156" customFormat="1" ht="15.95" customHeight="1">
      <c r="A29" s="143">
        <v>-13</v>
      </c>
      <c r="B29" s="259" t="str">
        <f>E12</f>
        <v>Кылбелбеу Бакдаулет</v>
      </c>
      <c r="C29" s="210"/>
      <c r="D29" s="144">
        <v>21</v>
      </c>
      <c r="E29" s="273" t="str">
        <f>B30</f>
        <v>Мирзахметов Сунат</v>
      </c>
      <c r="F29" s="273"/>
      <c r="G29" s="145"/>
      <c r="H29" s="261"/>
      <c r="I29" s="261"/>
      <c r="J29" s="261"/>
      <c r="K29" s="260"/>
      <c r="L29" s="260"/>
      <c r="M29" s="145"/>
      <c r="N29" s="272"/>
      <c r="O29" s="272"/>
      <c r="Q29" s="149"/>
    </row>
    <row r="30" spans="1:26" s="156" customFormat="1" ht="15.95" customHeight="1">
      <c r="A30" s="143">
        <v>-14</v>
      </c>
      <c r="B30" s="259" t="str">
        <f>E14</f>
        <v>Мирзахметов Сунат</v>
      </c>
      <c r="C30" s="210"/>
      <c r="D30" s="146"/>
      <c r="E30" s="264" t="s">
        <v>259</v>
      </c>
      <c r="F30" s="265"/>
      <c r="G30" s="144">
        <v>30</v>
      </c>
      <c r="H30" s="211" t="str">
        <f>E29</f>
        <v>Мирзахметов Сунат</v>
      </c>
      <c r="I30" s="211"/>
      <c r="J30" s="209" t="s">
        <v>51</v>
      </c>
      <c r="K30" s="209"/>
      <c r="L30" s="260"/>
      <c r="M30" s="145"/>
      <c r="N30" s="272"/>
      <c r="O30" s="272"/>
      <c r="Q30" s="149"/>
    </row>
    <row r="31" spans="1:26" s="156" customFormat="1" ht="15.95" customHeight="1">
      <c r="A31" s="143">
        <v>-15</v>
      </c>
      <c r="B31" s="259" t="str">
        <f>E20</f>
        <v>Мирзахметов Холя</v>
      </c>
      <c r="C31" s="210"/>
      <c r="D31" s="144">
        <v>22</v>
      </c>
      <c r="E31" s="267" t="str">
        <f>B32</f>
        <v>Шаден Нурислам</v>
      </c>
      <c r="F31" s="274"/>
      <c r="G31" s="147"/>
      <c r="H31" s="264" t="s">
        <v>280</v>
      </c>
      <c r="I31" s="264"/>
      <c r="J31" s="209"/>
      <c r="K31" s="209"/>
      <c r="L31" s="260"/>
      <c r="M31" s="145"/>
      <c r="N31" s="272"/>
      <c r="O31" s="272"/>
      <c r="Q31" s="149"/>
    </row>
    <row r="32" spans="1:26" s="156" customFormat="1" ht="15.95" customHeight="1">
      <c r="A32" s="143">
        <v>-16</v>
      </c>
      <c r="B32" s="259" t="str">
        <f>E22</f>
        <v>Шаден Нурислам</v>
      </c>
      <c r="C32" s="210"/>
      <c r="D32" s="146"/>
      <c r="E32" s="264" t="s">
        <v>262</v>
      </c>
      <c r="F32" s="264"/>
      <c r="G32" s="145"/>
      <c r="H32" s="260"/>
      <c r="I32" s="260"/>
      <c r="J32" s="261"/>
      <c r="K32" s="260"/>
      <c r="L32" s="260"/>
      <c r="M32" s="145"/>
      <c r="N32" s="272"/>
      <c r="O32" s="272"/>
      <c r="Q32" s="149"/>
    </row>
    <row r="33" spans="1:29" s="156" customFormat="1" ht="15.95" customHeight="1">
      <c r="E33" s="275"/>
      <c r="F33" s="275"/>
      <c r="K33" s="260"/>
      <c r="L33" s="260"/>
      <c r="M33" s="145"/>
      <c r="N33" s="272"/>
      <c r="O33" s="272"/>
      <c r="Q33" s="149"/>
    </row>
    <row r="34" spans="1:29" s="156" customFormat="1" ht="15.95" customHeight="1">
      <c r="A34" s="145">
        <v>-21</v>
      </c>
      <c r="B34" s="259" t="str">
        <f>B29</f>
        <v>Кылбелбеу Бакдаулет</v>
      </c>
      <c r="C34" s="210"/>
      <c r="D34" s="150">
        <v>29</v>
      </c>
      <c r="E34" s="211" t="str">
        <f>B34</f>
        <v>Кылбелбеу Бакдаулет</v>
      </c>
      <c r="F34" s="211"/>
      <c r="G34" s="208" t="s">
        <v>87</v>
      </c>
      <c r="H34" s="208"/>
      <c r="K34" s="260"/>
      <c r="L34" s="260"/>
      <c r="M34" s="145"/>
      <c r="N34" s="272"/>
      <c r="O34" s="272"/>
      <c r="Q34" s="149"/>
    </row>
    <row r="35" spans="1:29" s="156" customFormat="1" ht="15.95" customHeight="1">
      <c r="A35" s="145">
        <v>-22</v>
      </c>
      <c r="B35" s="259" t="str">
        <f>B31</f>
        <v>Мирзахметов Холя</v>
      </c>
      <c r="C35" s="210"/>
      <c r="D35" s="146"/>
      <c r="E35" s="264" t="s">
        <v>278</v>
      </c>
      <c r="F35" s="264"/>
      <c r="G35" s="208"/>
      <c r="H35" s="208"/>
      <c r="K35" s="260"/>
      <c r="L35" s="260"/>
      <c r="M35" s="145"/>
      <c r="N35" s="272"/>
      <c r="O35" s="272"/>
      <c r="Q35" s="149"/>
    </row>
    <row r="36" spans="1:29" s="156" customFormat="1" ht="15.95" customHeight="1">
      <c r="A36" s="143"/>
      <c r="B36" s="261"/>
      <c r="C36" s="260"/>
      <c r="D36" s="145"/>
      <c r="E36" s="111"/>
      <c r="F36" s="111"/>
      <c r="G36" s="145"/>
      <c r="H36" s="261"/>
      <c r="I36" s="261"/>
      <c r="J36" s="143"/>
      <c r="K36" s="260"/>
      <c r="L36" s="260"/>
      <c r="M36" s="145"/>
      <c r="N36" s="272"/>
      <c r="O36" s="272"/>
      <c r="Q36" s="149"/>
    </row>
    <row r="37" spans="1:29" s="156" customFormat="1" ht="15.95" customHeight="1">
      <c r="A37" s="143">
        <v>-1</v>
      </c>
      <c r="B37" s="262" t="str">
        <f>B11</f>
        <v>Х</v>
      </c>
      <c r="C37" s="271"/>
      <c r="D37" s="145">
        <v>9</v>
      </c>
      <c r="E37" s="219" t="str">
        <f>B38</f>
        <v>Сатилханов Шухрат</v>
      </c>
      <c r="F37" s="219"/>
      <c r="G37" s="143"/>
      <c r="J37" s="143"/>
      <c r="M37" s="143"/>
      <c r="Q37" s="149"/>
    </row>
    <row r="38" spans="1:29" s="156" customFormat="1" ht="15.95" customHeight="1">
      <c r="A38" s="143">
        <v>-2</v>
      </c>
      <c r="B38" s="259" t="str">
        <f>B13</f>
        <v>Сатилханов Шухрат</v>
      </c>
      <c r="C38" s="210"/>
      <c r="D38" s="146"/>
      <c r="E38" s="264"/>
      <c r="F38" s="265"/>
      <c r="G38" s="144">
        <v>19</v>
      </c>
      <c r="H38" s="211" t="str">
        <f>E37</f>
        <v>Сатилханов Шухрат</v>
      </c>
      <c r="I38" s="211"/>
      <c r="J38" s="145"/>
      <c r="K38" s="260"/>
      <c r="L38" s="260"/>
      <c r="M38" s="145"/>
      <c r="N38" s="261"/>
      <c r="Q38" s="149"/>
    </row>
    <row r="39" spans="1:29" s="156" customFormat="1" ht="15.95" customHeight="1">
      <c r="A39" s="143">
        <v>-3</v>
      </c>
      <c r="B39" s="259" t="str">
        <f>B15</f>
        <v>Молдабек Олжас</v>
      </c>
      <c r="C39" s="210"/>
      <c r="D39" s="144">
        <v>10</v>
      </c>
      <c r="E39" s="268" t="str">
        <f>B39</f>
        <v>Молдабек Олжас</v>
      </c>
      <c r="F39" s="276"/>
      <c r="G39" s="151"/>
      <c r="H39" s="264" t="s">
        <v>260</v>
      </c>
      <c r="I39" s="265"/>
      <c r="J39" s="145"/>
      <c r="K39" s="111"/>
      <c r="L39" s="261"/>
      <c r="M39" s="145"/>
      <c r="N39" s="261"/>
      <c r="Q39" s="149"/>
    </row>
    <row r="40" spans="1:29" s="156" customFormat="1" ht="15.95" customHeight="1">
      <c r="A40" s="143">
        <v>-4</v>
      </c>
      <c r="B40" s="259" t="str">
        <f>B16</f>
        <v>Абдуллаев Ибрагим</v>
      </c>
      <c r="C40" s="210"/>
      <c r="D40" s="146"/>
      <c r="E40" s="264" t="s">
        <v>252</v>
      </c>
      <c r="F40" s="264"/>
      <c r="G40" s="145"/>
      <c r="H40" s="261"/>
      <c r="I40" s="266"/>
      <c r="J40" s="144">
        <v>28</v>
      </c>
      <c r="K40" s="211" t="str">
        <f>H38</f>
        <v>Сатилханов Шухрат</v>
      </c>
      <c r="L40" s="211"/>
      <c r="M40" s="209" t="s">
        <v>88</v>
      </c>
      <c r="N40" s="209"/>
      <c r="P40" s="261"/>
      <c r="Q40" s="149"/>
    </row>
    <row r="41" spans="1:29" s="156" customFormat="1" ht="15.95" customHeight="1">
      <c r="A41" s="143">
        <v>-5</v>
      </c>
      <c r="B41" s="259" t="str">
        <f>B19</f>
        <v>Тореханов Эльмурат</v>
      </c>
      <c r="C41" s="210"/>
      <c r="D41" s="144">
        <v>11</v>
      </c>
      <c r="E41" s="219" t="str">
        <f>B42</f>
        <v>Алехин Владимир</v>
      </c>
      <c r="F41" s="219"/>
      <c r="G41" s="145"/>
      <c r="H41" s="261"/>
      <c r="I41" s="266"/>
      <c r="J41" s="147"/>
      <c r="K41" s="264" t="s">
        <v>272</v>
      </c>
      <c r="L41" s="264"/>
      <c r="M41" s="209"/>
      <c r="N41" s="209"/>
      <c r="Q41" s="149"/>
    </row>
    <row r="42" spans="1:29" s="156" customFormat="1" ht="15.95" customHeight="1">
      <c r="A42" s="143">
        <v>-6</v>
      </c>
      <c r="B42" s="259" t="str">
        <f>B20</f>
        <v>Алехин Владимир</v>
      </c>
      <c r="C42" s="210"/>
      <c r="D42" s="146"/>
      <c r="E42" s="277" t="s">
        <v>250</v>
      </c>
      <c r="F42" s="264"/>
      <c r="G42" s="144">
        <v>20</v>
      </c>
      <c r="H42" s="211" t="str">
        <f>E43</f>
        <v>Гиесов Алишер</v>
      </c>
      <c r="I42" s="267"/>
      <c r="J42" s="145"/>
      <c r="K42" s="261"/>
      <c r="M42" s="143"/>
      <c r="Q42" s="149"/>
    </row>
    <row r="43" spans="1:29" s="156" customFormat="1" ht="15.95" customHeight="1">
      <c r="A43" s="143">
        <v>-7</v>
      </c>
      <c r="B43" s="259" t="str">
        <f>B23</f>
        <v>Гиесов Алишер</v>
      </c>
      <c r="C43" s="210"/>
      <c r="D43" s="144">
        <v>12</v>
      </c>
      <c r="E43" s="268" t="str">
        <f>B43</f>
        <v>Гиесов Алишер</v>
      </c>
      <c r="F43" s="276"/>
      <c r="G43" s="145"/>
      <c r="H43" s="264" t="s">
        <v>258</v>
      </c>
      <c r="I43" s="264"/>
      <c r="J43" s="145"/>
      <c r="K43" s="261"/>
      <c r="L43" s="261"/>
      <c r="M43" s="145"/>
      <c r="N43" s="261"/>
      <c r="Q43" s="149"/>
      <c r="Y43" s="261"/>
      <c r="Z43" s="145"/>
      <c r="AA43" s="261"/>
      <c r="AB43" s="80"/>
      <c r="AC43" s="80"/>
    </row>
    <row r="44" spans="1:29" s="156" customFormat="1" ht="15.95" customHeight="1">
      <c r="A44" s="143">
        <v>-8</v>
      </c>
      <c r="B44" s="270" t="str">
        <f>B24</f>
        <v>Х</v>
      </c>
      <c r="C44" s="271"/>
      <c r="D44" s="151"/>
      <c r="E44" s="264"/>
      <c r="F44" s="264"/>
      <c r="G44" s="145"/>
      <c r="H44" s="261"/>
      <c r="I44" s="261"/>
      <c r="Q44" s="149"/>
      <c r="Z44" s="143"/>
    </row>
    <row r="45" spans="1:29" s="156" customFormat="1" ht="15.95" customHeight="1">
      <c r="E45" s="275"/>
      <c r="F45" s="275"/>
      <c r="Q45" s="149"/>
      <c r="Z45" s="143"/>
    </row>
    <row r="46" spans="1:29" s="156" customFormat="1" ht="15.95" customHeight="1">
      <c r="A46" s="145">
        <v>-19</v>
      </c>
      <c r="B46" s="259" t="str">
        <f>E39</f>
        <v>Молдабек Олжас</v>
      </c>
      <c r="C46" s="210"/>
      <c r="D46" s="147">
        <v>27</v>
      </c>
      <c r="E46" s="211" t="str">
        <f>B47</f>
        <v>Алехин Владимир</v>
      </c>
      <c r="F46" s="211"/>
      <c r="G46" s="208" t="s">
        <v>89</v>
      </c>
      <c r="H46" s="208"/>
      <c r="O46" s="272"/>
      <c r="Q46" s="149"/>
      <c r="Z46" s="143"/>
    </row>
    <row r="47" spans="1:29" s="156" customFormat="1" ht="15.95" customHeight="1">
      <c r="A47" s="145">
        <v>-20</v>
      </c>
      <c r="B47" s="259" t="str">
        <f>E41</f>
        <v>Алехин Владимир</v>
      </c>
      <c r="C47" s="210"/>
      <c r="D47" s="146"/>
      <c r="E47" s="269" t="s">
        <v>269</v>
      </c>
      <c r="F47" s="269"/>
      <c r="G47" s="208"/>
      <c r="H47" s="208"/>
      <c r="Q47" s="149"/>
      <c r="Z47" s="143"/>
    </row>
    <row r="48" spans="1:29" s="156" customFormat="1" ht="15.95" customHeight="1">
      <c r="A48" s="143"/>
      <c r="B48" s="111"/>
      <c r="C48" s="111"/>
      <c r="D48" s="145"/>
      <c r="E48" s="111"/>
      <c r="F48" s="111"/>
      <c r="G48" s="145"/>
      <c r="H48" s="260"/>
      <c r="I48" s="260"/>
      <c r="J48" s="145"/>
      <c r="K48" s="272"/>
      <c r="L48" s="272"/>
      <c r="M48" s="152"/>
      <c r="Q48" s="149"/>
      <c r="Z48" s="143"/>
    </row>
    <row r="49" spans="1:17" s="153" customFormat="1" ht="15.95" customHeight="1">
      <c r="A49" s="143">
        <v>-9</v>
      </c>
      <c r="B49" s="262" t="str">
        <f>B37</f>
        <v>Х</v>
      </c>
      <c r="C49" s="271"/>
      <c r="D49" s="150">
        <v>17</v>
      </c>
      <c r="E49" s="211" t="str">
        <f>B50</f>
        <v>Абдуллаев Ибрагим</v>
      </c>
      <c r="F49" s="211"/>
      <c r="G49" s="145"/>
      <c r="H49" s="260"/>
      <c r="I49" s="260"/>
      <c r="J49" s="145"/>
      <c r="Q49" s="163"/>
    </row>
    <row r="50" spans="1:17" s="153" customFormat="1" ht="15.95" customHeight="1">
      <c r="A50" s="143">
        <v>-10</v>
      </c>
      <c r="B50" s="259" t="str">
        <f>B40</f>
        <v>Абдуллаев Ибрагим</v>
      </c>
      <c r="C50" s="210"/>
      <c r="D50" s="151"/>
      <c r="E50" s="264"/>
      <c r="F50" s="264"/>
      <c r="G50" s="144">
        <v>26</v>
      </c>
      <c r="H50" s="211" t="str">
        <f>E51</f>
        <v>Тореханов Эльмурат</v>
      </c>
      <c r="I50" s="211"/>
      <c r="J50" s="209" t="s">
        <v>90</v>
      </c>
      <c r="K50" s="209"/>
      <c r="Q50" s="163"/>
    </row>
    <row r="51" spans="1:17" s="153" customFormat="1" ht="15.95" customHeight="1">
      <c r="A51" s="143">
        <v>-11</v>
      </c>
      <c r="B51" s="259" t="str">
        <f>B41</f>
        <v>Тореханов Эльмурат</v>
      </c>
      <c r="C51" s="210"/>
      <c r="D51" s="150">
        <v>18</v>
      </c>
      <c r="E51" s="211" t="str">
        <f>B51</f>
        <v>Тореханов Эльмурат</v>
      </c>
      <c r="F51" s="267"/>
      <c r="G51" s="145"/>
      <c r="H51" s="264" t="s">
        <v>267</v>
      </c>
      <c r="I51" s="264"/>
      <c r="J51" s="209"/>
      <c r="K51" s="209"/>
      <c r="Q51" s="163"/>
    </row>
    <row r="52" spans="1:17" s="153" customFormat="1" ht="15.95" customHeight="1">
      <c r="A52" s="143">
        <v>-12</v>
      </c>
      <c r="B52" s="270" t="str">
        <f>B44</f>
        <v>Х</v>
      </c>
      <c r="C52" s="271"/>
      <c r="D52" s="151"/>
      <c r="E52" s="264"/>
      <c r="F52" s="264"/>
      <c r="G52" s="145"/>
      <c r="H52" s="261"/>
      <c r="I52" s="261"/>
      <c r="J52" s="261"/>
      <c r="Q52" s="163"/>
    </row>
    <row r="53" spans="1:17" s="153" customFormat="1" ht="15.95" customHeight="1">
      <c r="A53" s="156"/>
      <c r="B53" s="156"/>
      <c r="C53" s="156"/>
      <c r="D53" s="156"/>
      <c r="E53" s="275"/>
      <c r="F53" s="275"/>
      <c r="G53" s="156"/>
      <c r="H53" s="156"/>
      <c r="I53" s="156"/>
      <c r="J53" s="156"/>
      <c r="Q53" s="163"/>
    </row>
    <row r="54" spans="1:17" s="153" customFormat="1" ht="15.95" customHeight="1">
      <c r="A54" s="145">
        <v>-17</v>
      </c>
      <c r="B54" s="259"/>
      <c r="C54" s="210"/>
      <c r="D54" s="147">
        <v>25</v>
      </c>
      <c r="E54" s="211"/>
      <c r="F54" s="211"/>
      <c r="G54" s="208" t="s">
        <v>91</v>
      </c>
      <c r="H54" s="208"/>
      <c r="I54" s="156"/>
      <c r="J54" s="156"/>
      <c r="Q54" s="163"/>
    </row>
    <row r="55" spans="1:17" s="153" customFormat="1" ht="15.95" customHeight="1">
      <c r="A55" s="145">
        <v>-18</v>
      </c>
      <c r="B55" s="259"/>
      <c r="C55" s="210"/>
      <c r="D55" s="151"/>
      <c r="E55" s="264"/>
      <c r="F55" s="264"/>
      <c r="G55" s="208"/>
      <c r="H55" s="208"/>
      <c r="I55" s="156"/>
      <c r="J55" s="156"/>
      <c r="Q55" s="163"/>
    </row>
    <row r="56" spans="1:17" s="153" customFormat="1" ht="15.95" customHeight="1">
      <c r="Q56" s="163"/>
    </row>
    <row r="57" spans="1:17" s="156" customFormat="1" ht="15" customHeight="1">
      <c r="A57" s="134"/>
      <c r="H57" s="278"/>
      <c r="I57" s="278"/>
      <c r="J57" s="145"/>
      <c r="K57" s="273"/>
      <c r="L57" s="273"/>
      <c r="M57" s="135"/>
      <c r="N57" s="278"/>
      <c r="O57" s="278"/>
      <c r="Q57" s="149"/>
    </row>
    <row r="58" spans="1:17" s="156" customFormat="1" ht="15" customHeight="1">
      <c r="A58" s="134"/>
      <c r="B58" s="155"/>
      <c r="C58" s="279" t="s">
        <v>3</v>
      </c>
      <c r="D58" s="279"/>
      <c r="E58" s="279"/>
      <c r="G58" s="280"/>
      <c r="H58" s="280"/>
      <c r="I58" s="281"/>
      <c r="J58" s="282" t="str">
        <f>список!D62</f>
        <v>М.В. Баканов</v>
      </c>
      <c r="K58" s="79"/>
      <c r="L58" s="79"/>
      <c r="M58" s="154"/>
      <c r="Q58" s="149"/>
    </row>
    <row r="59" spans="1:17" s="156" customFormat="1" ht="11.25" customHeight="1">
      <c r="A59" s="143"/>
      <c r="C59" s="281"/>
      <c r="D59" s="281"/>
      <c r="G59" s="281"/>
      <c r="H59" s="281"/>
      <c r="I59" s="281"/>
      <c r="J59" s="281"/>
      <c r="M59" s="143"/>
      <c r="Q59" s="149"/>
    </row>
    <row r="60" spans="1:17" s="156" customFormat="1" ht="16.5" customHeight="1">
      <c r="A60" s="143"/>
      <c r="C60" s="282" t="s">
        <v>49</v>
      </c>
      <c r="D60" s="281"/>
      <c r="G60" s="280"/>
      <c r="H60" s="280"/>
      <c r="I60" s="281"/>
      <c r="J60" s="282" t="str">
        <f>список!D64</f>
        <v>Ю.М. Баканова</v>
      </c>
      <c r="M60" s="143"/>
      <c r="Q60" s="149"/>
    </row>
    <row r="61" spans="1:17" s="156" customFormat="1" ht="11.25" customHeight="1">
      <c r="A61" s="143"/>
      <c r="D61" s="143"/>
      <c r="G61" s="143"/>
      <c r="I61" s="261"/>
      <c r="J61" s="145"/>
      <c r="M61" s="143"/>
      <c r="Q61" s="149"/>
    </row>
    <row r="62" spans="1:17" s="156" customFormat="1" ht="11.25" customHeight="1">
      <c r="A62" s="143"/>
      <c r="D62" s="143"/>
      <c r="G62" s="143"/>
      <c r="I62" s="261"/>
      <c r="J62" s="145"/>
      <c r="M62" s="143"/>
      <c r="Q62" s="149"/>
    </row>
    <row r="63" spans="1:17" s="156" customFormat="1" ht="11.25" customHeight="1">
      <c r="A63" s="143"/>
      <c r="M63" s="143"/>
      <c r="Q63" s="149"/>
    </row>
    <row r="64" spans="1:17" s="156" customFormat="1" ht="11.25" customHeight="1">
      <c r="A64" s="143"/>
      <c r="M64" s="143"/>
      <c r="Q64" s="149"/>
    </row>
    <row r="65" spans="1:18" s="156" customFormat="1" ht="11.25" customHeight="1">
      <c r="A65" s="143"/>
      <c r="M65" s="143"/>
      <c r="Q65" s="149"/>
    </row>
    <row r="66" spans="1:18" s="156" customFormat="1" ht="11.25" customHeight="1">
      <c r="A66" s="143"/>
      <c r="D66" s="143"/>
      <c r="G66" s="143"/>
      <c r="I66" s="261"/>
      <c r="J66" s="145"/>
      <c r="M66" s="143"/>
      <c r="Q66" s="149"/>
    </row>
    <row r="67" spans="1:18" s="156" customFormat="1" ht="11.25" customHeight="1">
      <c r="A67" s="143"/>
      <c r="D67" s="143"/>
      <c r="G67" s="143"/>
      <c r="I67" s="261"/>
      <c r="J67" s="145"/>
      <c r="M67" s="143"/>
      <c r="Q67" s="149"/>
    </row>
    <row r="68" spans="1:18" s="156" customFormat="1" ht="11.25" customHeight="1">
      <c r="A68" s="143"/>
      <c r="D68" s="143"/>
      <c r="G68" s="143"/>
      <c r="I68" s="261"/>
      <c r="J68" s="145"/>
      <c r="M68" s="143"/>
      <c r="Q68" s="149"/>
    </row>
    <row r="69" spans="1:18" s="156" customFormat="1" ht="11.25" customHeight="1">
      <c r="A69" s="143"/>
      <c r="D69" s="143"/>
      <c r="G69" s="143"/>
      <c r="I69" s="261"/>
      <c r="J69" s="145"/>
      <c r="M69" s="143"/>
      <c r="Q69" s="149"/>
    </row>
    <row r="70" spans="1:18" s="156" customFormat="1" ht="11.25" customHeight="1">
      <c r="A70" s="143"/>
      <c r="D70" s="143"/>
      <c r="G70" s="143"/>
      <c r="I70" s="261"/>
      <c r="J70" s="145"/>
      <c r="M70" s="143"/>
      <c r="Q70" s="149"/>
    </row>
    <row r="71" spans="1:18" s="156" customFormat="1" ht="11.25" customHeight="1">
      <c r="A71" s="143"/>
      <c r="D71" s="143"/>
      <c r="G71" s="143"/>
      <c r="I71" s="261"/>
      <c r="J71" s="145"/>
      <c r="M71" s="143"/>
      <c r="P71" s="78"/>
      <c r="Q71" s="162"/>
      <c r="R71" s="78"/>
    </row>
    <row r="72" spans="1:18" s="156" customFormat="1" ht="11.25" customHeight="1">
      <c r="A72" s="143"/>
      <c r="D72" s="143"/>
      <c r="G72" s="143"/>
      <c r="I72" s="261"/>
      <c r="J72" s="145"/>
      <c r="M72" s="143"/>
      <c r="P72" s="78"/>
      <c r="Q72" s="162"/>
      <c r="R72" s="78"/>
    </row>
    <row r="73" spans="1:18" s="156" customFormat="1" ht="11.25" customHeight="1">
      <c r="A73" s="143"/>
      <c r="D73" s="143"/>
      <c r="G73" s="143"/>
      <c r="I73" s="261"/>
      <c r="J73" s="145"/>
      <c r="M73" s="143"/>
      <c r="P73" s="78"/>
      <c r="Q73" s="162"/>
      <c r="R73" s="78"/>
    </row>
    <row r="74" spans="1:18" s="156" customFormat="1" ht="11.25" customHeight="1">
      <c r="A74" s="143"/>
      <c r="D74" s="143"/>
      <c r="G74" s="143"/>
      <c r="I74" s="261"/>
      <c r="J74" s="145"/>
      <c r="M74" s="143"/>
      <c r="Q74" s="149"/>
    </row>
    <row r="75" spans="1:18" s="156" customFormat="1" ht="11.25" customHeight="1">
      <c r="A75" s="143"/>
      <c r="D75" s="143"/>
      <c r="G75" s="143"/>
      <c r="I75" s="261"/>
      <c r="J75" s="145"/>
      <c r="M75" s="143"/>
      <c r="Q75" s="149"/>
    </row>
    <row r="76" spans="1:18" s="156" customFormat="1" ht="11.25" customHeight="1">
      <c r="A76" s="143"/>
      <c r="D76" s="143"/>
      <c r="G76" s="143"/>
      <c r="I76" s="261"/>
      <c r="J76" s="145"/>
      <c r="M76" s="143"/>
      <c r="Q76" s="149"/>
    </row>
    <row r="77" spans="1:18" s="156" customFormat="1" ht="11.25" customHeight="1">
      <c r="A77" s="143"/>
      <c r="D77" s="143"/>
      <c r="G77" s="143"/>
      <c r="I77" s="261"/>
      <c r="J77" s="145"/>
      <c r="M77" s="143"/>
      <c r="Q77" s="149"/>
    </row>
    <row r="78" spans="1:18" s="156" customFormat="1" ht="11.25" customHeight="1">
      <c r="A78" s="143"/>
      <c r="D78" s="143"/>
      <c r="G78" s="143"/>
      <c r="I78" s="261"/>
      <c r="J78" s="145"/>
      <c r="M78" s="143"/>
      <c r="Q78" s="149"/>
    </row>
    <row r="79" spans="1:18" s="156" customFormat="1" ht="11.25" customHeight="1">
      <c r="A79" s="143"/>
      <c r="D79" s="143"/>
      <c r="G79" s="143"/>
      <c r="I79" s="261"/>
      <c r="J79" s="145"/>
      <c r="M79" s="143"/>
      <c r="Q79" s="149"/>
    </row>
    <row r="80" spans="1:18" s="156" customFormat="1" ht="11.25" customHeight="1">
      <c r="A80" s="143"/>
      <c r="D80" s="143"/>
      <c r="G80" s="143"/>
      <c r="I80" s="261"/>
      <c r="J80" s="145"/>
      <c r="M80" s="143"/>
      <c r="Q80" s="149"/>
    </row>
    <row r="81" spans="1:17" s="156" customFormat="1" ht="11.25" customHeight="1">
      <c r="A81" s="143"/>
      <c r="D81" s="143"/>
      <c r="G81" s="143"/>
      <c r="I81" s="261"/>
      <c r="J81" s="145"/>
      <c r="M81" s="143"/>
      <c r="Q81" s="149"/>
    </row>
    <row r="82" spans="1:17" s="156" customFormat="1" ht="11.25" customHeight="1">
      <c r="A82" s="143"/>
      <c r="D82" s="143"/>
      <c r="G82" s="143"/>
      <c r="I82" s="261"/>
      <c r="J82" s="145"/>
      <c r="M82" s="143"/>
      <c r="Q82" s="149"/>
    </row>
    <row r="83" spans="1:17" s="156" customFormat="1" ht="11.25" customHeight="1">
      <c r="A83" s="143"/>
      <c r="D83" s="143"/>
      <c r="G83" s="143"/>
      <c r="I83" s="261"/>
      <c r="J83" s="145"/>
      <c r="M83" s="143"/>
      <c r="Q83" s="149"/>
    </row>
    <row r="84" spans="1:17" s="156" customFormat="1" ht="11.25" customHeight="1">
      <c r="A84" s="143"/>
      <c r="D84" s="143"/>
      <c r="G84" s="143"/>
      <c r="I84" s="261"/>
      <c r="J84" s="145"/>
      <c r="M84" s="143"/>
      <c r="Q84" s="149"/>
    </row>
    <row r="85" spans="1:17" s="156" customFormat="1" ht="11.25" customHeight="1">
      <c r="A85" s="143"/>
      <c r="D85" s="143"/>
      <c r="G85" s="143"/>
      <c r="I85" s="261"/>
      <c r="J85" s="145"/>
      <c r="M85" s="143"/>
      <c r="Q85" s="149"/>
    </row>
    <row r="86" spans="1:17" s="156" customFormat="1" ht="11.25" customHeight="1">
      <c r="A86" s="143"/>
      <c r="D86" s="143"/>
      <c r="G86" s="143"/>
      <c r="I86" s="261"/>
      <c r="J86" s="145"/>
      <c r="M86" s="143"/>
      <c r="Q86" s="149"/>
    </row>
    <row r="87" spans="1:17" s="156" customFormat="1" ht="11.25" customHeight="1">
      <c r="A87" s="143"/>
      <c r="D87" s="143"/>
      <c r="G87" s="143"/>
      <c r="I87" s="261"/>
      <c r="J87" s="145"/>
      <c r="M87" s="143"/>
      <c r="Q87" s="149"/>
    </row>
    <row r="88" spans="1:17" s="156" customFormat="1" ht="11.25" customHeight="1">
      <c r="A88" s="143"/>
      <c r="D88" s="143"/>
      <c r="G88" s="143"/>
      <c r="I88" s="261"/>
      <c r="J88" s="145"/>
      <c r="M88" s="143"/>
      <c r="Q88" s="149"/>
    </row>
    <row r="89" spans="1:17" s="156" customFormat="1" ht="11.25" customHeight="1">
      <c r="A89" s="143"/>
      <c r="D89" s="143"/>
      <c r="G89" s="143"/>
      <c r="I89" s="261"/>
      <c r="J89" s="145"/>
      <c r="M89" s="143"/>
      <c r="Q89" s="149"/>
    </row>
    <row r="90" spans="1:17" s="156" customFormat="1" ht="11.25" customHeight="1">
      <c r="A90" s="143"/>
      <c r="D90" s="143"/>
      <c r="G90" s="143"/>
      <c r="I90" s="261"/>
      <c r="J90" s="145"/>
      <c r="M90" s="143"/>
      <c r="Q90" s="149"/>
    </row>
    <row r="91" spans="1:17" s="156" customFormat="1" ht="11.25" customHeight="1">
      <c r="A91" s="143"/>
      <c r="D91" s="143"/>
      <c r="G91" s="143"/>
      <c r="I91" s="261"/>
      <c r="J91" s="145"/>
      <c r="M91" s="143"/>
      <c r="Q91" s="149"/>
    </row>
    <row r="92" spans="1:17" s="156" customFormat="1" ht="11.25" customHeight="1">
      <c r="A92" s="143"/>
      <c r="D92" s="143"/>
      <c r="G92" s="143"/>
      <c r="I92" s="261"/>
      <c r="J92" s="145"/>
      <c r="M92" s="143"/>
      <c r="Q92" s="149"/>
    </row>
    <row r="93" spans="1:17" s="156" customFormat="1" ht="11.25" customHeight="1">
      <c r="A93" s="143"/>
      <c r="D93" s="143"/>
      <c r="G93" s="143"/>
      <c r="I93" s="261"/>
      <c r="J93" s="145"/>
      <c r="M93" s="143"/>
      <c r="Q93" s="149"/>
    </row>
    <row r="94" spans="1:17" s="156" customFormat="1" ht="11.25" customHeight="1">
      <c r="A94" s="143"/>
      <c r="D94" s="143"/>
      <c r="G94" s="143"/>
      <c r="I94" s="261"/>
      <c r="J94" s="145"/>
      <c r="M94" s="143"/>
      <c r="Q94" s="149"/>
    </row>
    <row r="95" spans="1:17" s="156" customFormat="1" ht="11.25" customHeight="1">
      <c r="A95" s="143"/>
      <c r="D95" s="143"/>
      <c r="G95" s="143"/>
      <c r="I95" s="261"/>
      <c r="J95" s="145"/>
      <c r="M95" s="143"/>
      <c r="Q95" s="149"/>
    </row>
    <row r="96" spans="1:17" s="156" customFormat="1" ht="11.25" customHeight="1">
      <c r="A96" s="143"/>
      <c r="D96" s="143"/>
      <c r="G96" s="143"/>
      <c r="I96" s="261"/>
      <c r="J96" s="145"/>
      <c r="M96" s="143"/>
      <c r="Q96" s="149"/>
    </row>
    <row r="97" spans="1:17" s="156" customFormat="1" ht="11.25" customHeight="1">
      <c r="A97" s="143"/>
      <c r="D97" s="143"/>
      <c r="G97" s="143"/>
      <c r="I97" s="261"/>
      <c r="J97" s="145"/>
      <c r="M97" s="143"/>
      <c r="Q97" s="149"/>
    </row>
    <row r="98" spans="1:17" s="156" customFormat="1" ht="11.25" customHeight="1">
      <c r="A98" s="143"/>
      <c r="D98" s="143"/>
      <c r="G98" s="143"/>
      <c r="I98" s="261"/>
      <c r="J98" s="145"/>
      <c r="M98" s="143"/>
      <c r="Q98" s="149"/>
    </row>
    <row r="99" spans="1:17" s="156" customFormat="1" ht="11.25" customHeight="1">
      <c r="A99" s="143"/>
      <c r="D99" s="143"/>
      <c r="G99" s="143"/>
      <c r="I99" s="261"/>
      <c r="J99" s="145"/>
      <c r="M99" s="143"/>
      <c r="Q99" s="149"/>
    </row>
    <row r="100" spans="1:17" s="156" customFormat="1" ht="11.25" customHeight="1">
      <c r="A100" s="143"/>
      <c r="D100" s="143"/>
      <c r="G100" s="143"/>
      <c r="I100" s="261"/>
      <c r="J100" s="145"/>
      <c r="M100" s="143"/>
      <c r="Q100" s="149"/>
    </row>
    <row r="101" spans="1:17" s="156" customFormat="1" ht="11.25" customHeight="1">
      <c r="A101" s="143"/>
      <c r="D101" s="143"/>
      <c r="G101" s="143"/>
      <c r="I101" s="261"/>
      <c r="J101" s="145"/>
      <c r="M101" s="143"/>
      <c r="Q101" s="149"/>
    </row>
    <row r="102" spans="1:17" s="156" customFormat="1" ht="11.25" customHeight="1">
      <c r="A102" s="143"/>
      <c r="D102" s="143"/>
      <c r="G102" s="143"/>
      <c r="I102" s="261"/>
      <c r="J102" s="145"/>
      <c r="M102" s="143"/>
      <c r="Q102" s="149"/>
    </row>
    <row r="103" spans="1:17" s="156" customFormat="1" ht="11.25" customHeight="1">
      <c r="A103" s="143"/>
      <c r="D103" s="143"/>
      <c r="G103" s="143"/>
      <c r="I103" s="261"/>
      <c r="J103" s="145"/>
      <c r="M103" s="143"/>
      <c r="Q103" s="149"/>
    </row>
    <row r="104" spans="1:17" s="156" customFormat="1" ht="11.25" customHeight="1">
      <c r="A104" s="143"/>
      <c r="D104" s="143"/>
      <c r="G104" s="143"/>
      <c r="I104" s="261"/>
      <c r="J104" s="145"/>
      <c r="M104" s="143"/>
      <c r="Q104" s="149"/>
    </row>
    <row r="105" spans="1:17" s="156" customFormat="1" ht="11.25" customHeight="1">
      <c r="A105" s="143"/>
      <c r="D105" s="143"/>
      <c r="G105" s="143"/>
      <c r="I105" s="261"/>
      <c r="J105" s="145"/>
      <c r="M105" s="143"/>
      <c r="Q105" s="149"/>
    </row>
    <row r="106" spans="1:17" s="156" customFormat="1" ht="11.25" customHeight="1">
      <c r="A106" s="143"/>
      <c r="D106" s="143"/>
      <c r="G106" s="143"/>
      <c r="I106" s="261"/>
      <c r="J106" s="145"/>
      <c r="M106" s="143"/>
      <c r="Q106" s="149"/>
    </row>
    <row r="107" spans="1:17" s="156" customFormat="1" ht="11.25" customHeight="1">
      <c r="A107" s="143"/>
      <c r="D107" s="143"/>
      <c r="G107" s="143"/>
      <c r="I107" s="261"/>
      <c r="J107" s="145"/>
      <c r="M107" s="143"/>
      <c r="Q107" s="149"/>
    </row>
    <row r="108" spans="1:17" s="156" customFormat="1" ht="11.25" customHeight="1">
      <c r="A108" s="143"/>
      <c r="D108" s="143"/>
      <c r="G108" s="143"/>
      <c r="I108" s="261"/>
      <c r="J108" s="145"/>
      <c r="M108" s="143"/>
      <c r="Q108" s="149"/>
    </row>
    <row r="109" spans="1:17" s="156" customFormat="1" ht="11.25" customHeight="1">
      <c r="A109" s="143"/>
      <c r="D109" s="143"/>
      <c r="G109" s="143"/>
      <c r="I109" s="261"/>
      <c r="J109" s="145"/>
      <c r="M109" s="143"/>
      <c r="Q109" s="149"/>
    </row>
    <row r="110" spans="1:17" s="156" customFormat="1" ht="11.25" customHeight="1">
      <c r="A110" s="143"/>
      <c r="D110" s="143"/>
      <c r="G110" s="143"/>
      <c r="I110" s="261"/>
      <c r="J110" s="145"/>
      <c r="M110" s="143"/>
      <c r="Q110" s="149"/>
    </row>
    <row r="111" spans="1:17" s="156" customFormat="1" ht="11.25" customHeight="1">
      <c r="A111" s="143"/>
      <c r="D111" s="143"/>
      <c r="G111" s="143"/>
      <c r="I111" s="261"/>
      <c r="J111" s="145"/>
      <c r="M111" s="143"/>
      <c r="Q111" s="149"/>
    </row>
    <row r="112" spans="1:17" s="156" customFormat="1" ht="11.25" customHeight="1">
      <c r="A112" s="143"/>
      <c r="D112" s="143"/>
      <c r="G112" s="143"/>
      <c r="I112" s="261"/>
      <c r="J112" s="145"/>
      <c r="M112" s="143"/>
      <c r="Q112" s="149"/>
    </row>
    <row r="113" spans="1:17" s="156" customFormat="1" ht="11.25" customHeight="1">
      <c r="A113" s="143"/>
      <c r="D113" s="143"/>
      <c r="G113" s="143"/>
      <c r="I113" s="261"/>
      <c r="J113" s="145"/>
      <c r="M113" s="143"/>
      <c r="Q113" s="149"/>
    </row>
    <row r="114" spans="1:17" s="156" customFormat="1" ht="11.25" customHeight="1">
      <c r="A114" s="143"/>
      <c r="D114" s="143"/>
      <c r="G114" s="143"/>
      <c r="I114" s="261"/>
      <c r="J114" s="145"/>
      <c r="M114" s="143"/>
      <c r="Q114" s="149"/>
    </row>
    <row r="115" spans="1:17" s="156" customFormat="1" ht="11.25" customHeight="1">
      <c r="A115" s="143"/>
      <c r="D115" s="143"/>
      <c r="G115" s="143"/>
      <c r="I115" s="261"/>
      <c r="J115" s="145"/>
      <c r="M115" s="143"/>
      <c r="Q115" s="149"/>
    </row>
    <row r="116" spans="1:17" s="156" customFormat="1" ht="11.25" customHeight="1">
      <c r="A116" s="143"/>
      <c r="D116" s="143"/>
      <c r="G116" s="143"/>
      <c r="I116" s="261"/>
      <c r="J116" s="145"/>
      <c r="M116" s="143"/>
      <c r="Q116" s="149"/>
    </row>
    <row r="117" spans="1:17" s="156" customFormat="1" ht="11.25" customHeight="1">
      <c r="A117" s="143"/>
      <c r="D117" s="143"/>
      <c r="G117" s="143"/>
      <c r="I117" s="261"/>
      <c r="J117" s="145"/>
      <c r="M117" s="143"/>
      <c r="Q117" s="149"/>
    </row>
    <row r="118" spans="1:17" s="156" customFormat="1" ht="11.25" customHeight="1">
      <c r="A118" s="143"/>
      <c r="D118" s="143"/>
      <c r="G118" s="143"/>
      <c r="I118" s="261"/>
      <c r="J118" s="145"/>
      <c r="M118" s="143"/>
      <c r="Q118" s="149"/>
    </row>
    <row r="119" spans="1:17" s="156" customFormat="1" ht="11.25" customHeight="1">
      <c r="A119" s="143"/>
      <c r="D119" s="143"/>
      <c r="G119" s="143"/>
      <c r="I119" s="261"/>
      <c r="J119" s="145"/>
      <c r="M119" s="143"/>
      <c r="Q119" s="149"/>
    </row>
    <row r="120" spans="1:17" s="156" customFormat="1" ht="11.25" customHeight="1">
      <c r="A120" s="143"/>
      <c r="D120" s="143"/>
      <c r="G120" s="143"/>
      <c r="I120" s="261"/>
      <c r="J120" s="145"/>
      <c r="M120" s="143"/>
      <c r="Q120" s="149"/>
    </row>
    <row r="121" spans="1:17" s="156" customFormat="1" ht="11.25" customHeight="1">
      <c r="A121" s="143"/>
      <c r="D121" s="143"/>
      <c r="G121" s="143"/>
      <c r="I121" s="261"/>
      <c r="J121" s="145"/>
      <c r="M121" s="143"/>
      <c r="Q121" s="149"/>
    </row>
    <row r="122" spans="1:17" s="156" customFormat="1" ht="11.25" customHeight="1">
      <c r="A122" s="143"/>
      <c r="D122" s="143"/>
      <c r="G122" s="143"/>
      <c r="I122" s="261"/>
      <c r="J122" s="145"/>
      <c r="M122" s="143"/>
      <c r="Q122" s="149"/>
    </row>
    <row r="123" spans="1:17" s="156" customFormat="1" ht="11.25" customHeight="1">
      <c r="A123" s="143"/>
      <c r="D123" s="143"/>
      <c r="G123" s="143"/>
      <c r="I123" s="261"/>
      <c r="J123" s="145"/>
      <c r="M123" s="143"/>
      <c r="Q123" s="149"/>
    </row>
    <row r="124" spans="1:17" s="156" customFormat="1" ht="11.25" customHeight="1">
      <c r="A124" s="143"/>
      <c r="D124" s="143"/>
      <c r="G124" s="143"/>
      <c r="I124" s="261"/>
      <c r="J124" s="145"/>
      <c r="M124" s="143"/>
      <c r="Q124" s="149"/>
    </row>
    <row r="125" spans="1:17" s="156" customFormat="1" ht="11.25" customHeight="1">
      <c r="A125" s="143"/>
      <c r="D125" s="143"/>
      <c r="G125" s="143"/>
      <c r="I125" s="261"/>
      <c r="J125" s="145"/>
      <c r="M125" s="143"/>
      <c r="Q125" s="149"/>
    </row>
    <row r="126" spans="1:17" s="156" customFormat="1" ht="11.25" customHeight="1">
      <c r="A126" s="143"/>
      <c r="D126" s="143"/>
      <c r="G126" s="143"/>
      <c r="I126" s="261"/>
      <c r="J126" s="145"/>
      <c r="M126" s="143"/>
      <c r="Q126" s="149"/>
    </row>
    <row r="127" spans="1:17" s="156" customFormat="1" ht="11.25" customHeight="1">
      <c r="A127" s="143"/>
      <c r="D127" s="143"/>
      <c r="G127" s="143"/>
      <c r="I127" s="261"/>
      <c r="J127" s="145"/>
      <c r="M127" s="143"/>
      <c r="Q127" s="149"/>
    </row>
    <row r="128" spans="1:17" s="156" customFormat="1" ht="11.25" customHeight="1">
      <c r="A128" s="143"/>
      <c r="D128" s="143"/>
      <c r="G128" s="143"/>
      <c r="I128" s="261"/>
      <c r="J128" s="145"/>
      <c r="M128" s="143"/>
      <c r="Q128" s="149"/>
    </row>
    <row r="129" spans="1:17" s="156" customFormat="1" ht="11.25" customHeight="1">
      <c r="A129" s="143"/>
      <c r="D129" s="143"/>
      <c r="G129" s="143"/>
      <c r="I129" s="261"/>
      <c r="J129" s="145"/>
      <c r="M129" s="143"/>
      <c r="Q129" s="149"/>
    </row>
    <row r="130" spans="1:17" s="156" customFormat="1" ht="11.25" customHeight="1">
      <c r="A130" s="143"/>
      <c r="D130" s="143"/>
      <c r="G130" s="143"/>
      <c r="I130" s="261"/>
      <c r="J130" s="145"/>
      <c r="M130" s="143"/>
      <c r="Q130" s="149"/>
    </row>
    <row r="131" spans="1:17" s="156" customFormat="1" ht="11.25" customHeight="1">
      <c r="A131" s="143"/>
      <c r="D131" s="143"/>
      <c r="G131" s="143"/>
      <c r="I131" s="261"/>
      <c r="J131" s="145"/>
      <c r="M131" s="143"/>
      <c r="Q131" s="149"/>
    </row>
    <row r="132" spans="1:17" s="156" customFormat="1" ht="11.25" customHeight="1">
      <c r="A132" s="143"/>
      <c r="D132" s="143"/>
      <c r="G132" s="143"/>
      <c r="I132" s="261"/>
      <c r="J132" s="145"/>
      <c r="M132" s="143"/>
      <c r="Q132" s="149"/>
    </row>
    <row r="133" spans="1:17" s="156" customFormat="1" ht="11.25" customHeight="1">
      <c r="A133" s="143"/>
      <c r="D133" s="143"/>
      <c r="G133" s="143"/>
      <c r="I133" s="261"/>
      <c r="J133" s="145"/>
      <c r="M133" s="143"/>
      <c r="Q133" s="149"/>
    </row>
    <row r="134" spans="1:17" s="156" customFormat="1" ht="11.25" customHeight="1">
      <c r="A134" s="143"/>
      <c r="D134" s="143"/>
      <c r="G134" s="143"/>
      <c r="I134" s="261"/>
      <c r="J134" s="145"/>
      <c r="M134" s="143"/>
      <c r="Q134" s="149"/>
    </row>
    <row r="135" spans="1:17" s="156" customFormat="1" ht="11.25" customHeight="1">
      <c r="A135" s="143"/>
      <c r="D135" s="143"/>
      <c r="G135" s="143"/>
      <c r="I135" s="261"/>
      <c r="J135" s="145"/>
      <c r="M135" s="143"/>
      <c r="Q135" s="149"/>
    </row>
    <row r="136" spans="1:17" s="156" customFormat="1" ht="11.25" customHeight="1">
      <c r="A136" s="143"/>
      <c r="D136" s="143"/>
      <c r="G136" s="143"/>
      <c r="I136" s="261"/>
      <c r="J136" s="145"/>
      <c r="M136" s="143"/>
      <c r="Q136" s="149"/>
    </row>
    <row r="137" spans="1:17" s="156" customFormat="1" ht="11.25" customHeight="1">
      <c r="A137" s="143"/>
      <c r="D137" s="143"/>
      <c r="G137" s="143"/>
      <c r="I137" s="261"/>
      <c r="J137" s="145"/>
      <c r="M137" s="143"/>
      <c r="Q137" s="149"/>
    </row>
    <row r="138" spans="1:17" s="156" customFormat="1" ht="11.25" customHeight="1">
      <c r="A138" s="143"/>
      <c r="D138" s="143"/>
      <c r="G138" s="143"/>
      <c r="I138" s="261"/>
      <c r="J138" s="145"/>
      <c r="M138" s="143"/>
      <c r="Q138" s="149"/>
    </row>
    <row r="139" spans="1:17" s="156" customFormat="1" ht="11.25" customHeight="1">
      <c r="A139" s="143"/>
      <c r="D139" s="143"/>
      <c r="G139" s="143"/>
      <c r="I139" s="261"/>
      <c r="J139" s="145"/>
      <c r="M139" s="143"/>
      <c r="Q139" s="149"/>
    </row>
    <row r="140" spans="1:17" s="156" customFormat="1" ht="11.25" customHeight="1">
      <c r="A140" s="143"/>
      <c r="D140" s="143"/>
      <c r="G140" s="143"/>
      <c r="I140" s="261"/>
      <c r="J140" s="145"/>
      <c r="M140" s="143"/>
      <c r="Q140" s="149"/>
    </row>
    <row r="141" spans="1:17" s="156" customFormat="1" ht="11.25" customHeight="1">
      <c r="A141" s="143"/>
      <c r="D141" s="143"/>
      <c r="G141" s="143"/>
      <c r="I141" s="261"/>
      <c r="J141" s="145"/>
      <c r="M141" s="143"/>
      <c r="Q141" s="149"/>
    </row>
    <row r="142" spans="1:17" s="156" customFormat="1" ht="11.25" customHeight="1">
      <c r="A142" s="143"/>
      <c r="D142" s="143"/>
      <c r="G142" s="143"/>
      <c r="I142" s="261"/>
      <c r="J142" s="145"/>
      <c r="M142" s="143"/>
      <c r="Q142" s="149"/>
    </row>
    <row r="143" spans="1:17" s="156" customFormat="1" ht="11.25" customHeight="1">
      <c r="A143" s="143"/>
      <c r="D143" s="143"/>
      <c r="G143" s="143"/>
      <c r="I143" s="261"/>
      <c r="J143" s="145"/>
      <c r="M143" s="143"/>
      <c r="Q143" s="149"/>
    </row>
    <row r="144" spans="1:17" s="156" customFormat="1" ht="11.25" customHeight="1">
      <c r="A144" s="143"/>
      <c r="D144" s="143"/>
      <c r="G144" s="143"/>
      <c r="I144" s="261"/>
      <c r="J144" s="145"/>
      <c r="M144" s="143"/>
      <c r="Q144" s="149"/>
    </row>
    <row r="145" spans="1:17" s="156" customFormat="1" ht="11.25" customHeight="1">
      <c r="A145" s="143"/>
      <c r="D145" s="143"/>
      <c r="G145" s="143"/>
      <c r="I145" s="261"/>
      <c r="J145" s="145"/>
      <c r="M145" s="143"/>
      <c r="Q145" s="149"/>
    </row>
    <row r="146" spans="1:17" s="156" customFormat="1" ht="11.25" customHeight="1">
      <c r="A146" s="143"/>
      <c r="D146" s="143"/>
      <c r="G146" s="143"/>
      <c r="I146" s="261"/>
      <c r="J146" s="145"/>
      <c r="M146" s="143"/>
      <c r="Q146" s="149"/>
    </row>
    <row r="147" spans="1:17" s="156" customFormat="1" ht="11.25" customHeight="1">
      <c r="A147" s="143"/>
      <c r="D147" s="143"/>
      <c r="G147" s="143"/>
      <c r="I147" s="261"/>
      <c r="J147" s="145"/>
      <c r="M147" s="143"/>
      <c r="Q147" s="149"/>
    </row>
    <row r="148" spans="1:17" s="156" customFormat="1" ht="11.25" customHeight="1">
      <c r="A148" s="143"/>
      <c r="D148" s="143"/>
      <c r="G148" s="143"/>
      <c r="I148" s="261"/>
      <c r="J148" s="145"/>
      <c r="M148" s="143"/>
      <c r="Q148" s="149"/>
    </row>
    <row r="149" spans="1:17" s="156" customFormat="1" ht="11.25" customHeight="1">
      <c r="A149" s="143"/>
      <c r="D149" s="143"/>
      <c r="G149" s="143"/>
      <c r="I149" s="261"/>
      <c r="J149" s="145"/>
      <c r="M149" s="143"/>
      <c r="Q149" s="149"/>
    </row>
    <row r="150" spans="1:17" s="156" customFormat="1" ht="11.25" customHeight="1">
      <c r="A150" s="143"/>
      <c r="D150" s="143"/>
      <c r="G150" s="143"/>
      <c r="I150" s="261"/>
      <c r="J150" s="145"/>
      <c r="M150" s="143"/>
      <c r="Q150" s="149"/>
    </row>
    <row r="151" spans="1:17" s="156" customFormat="1" ht="11.25" customHeight="1">
      <c r="A151" s="143"/>
      <c r="D151" s="143"/>
      <c r="G151" s="143"/>
      <c r="I151" s="261"/>
      <c r="J151" s="145"/>
      <c r="M151" s="143"/>
      <c r="Q151" s="149"/>
    </row>
    <row r="152" spans="1:17" s="156" customFormat="1" ht="11.25" customHeight="1">
      <c r="A152" s="143"/>
      <c r="D152" s="143"/>
      <c r="G152" s="143"/>
      <c r="I152" s="261"/>
      <c r="J152" s="145"/>
      <c r="M152" s="143"/>
      <c r="Q152" s="149"/>
    </row>
    <row r="153" spans="1:17" s="156" customFormat="1" ht="11.25" customHeight="1">
      <c r="A153" s="143"/>
      <c r="D153" s="143"/>
      <c r="G153" s="143"/>
      <c r="I153" s="261"/>
      <c r="J153" s="145"/>
      <c r="M153" s="143"/>
      <c r="Q153" s="149"/>
    </row>
    <row r="154" spans="1:17" s="156" customFormat="1" ht="11.25" customHeight="1">
      <c r="A154" s="143"/>
      <c r="D154" s="143"/>
      <c r="G154" s="143"/>
      <c r="I154" s="261"/>
      <c r="J154" s="145"/>
      <c r="M154" s="143"/>
      <c r="Q154" s="149"/>
    </row>
    <row r="155" spans="1:17" s="156" customFormat="1" ht="11.25" customHeight="1">
      <c r="A155" s="143"/>
      <c r="D155" s="143"/>
      <c r="G155" s="143"/>
      <c r="I155" s="261"/>
      <c r="J155" s="145"/>
      <c r="M155" s="143"/>
      <c r="Q155" s="149"/>
    </row>
    <row r="156" spans="1:17" s="156" customFormat="1" ht="11.25" customHeight="1">
      <c r="A156" s="143"/>
      <c r="D156" s="143"/>
      <c r="G156" s="143"/>
      <c r="I156" s="261"/>
      <c r="J156" s="145"/>
      <c r="M156" s="143"/>
      <c r="Q156" s="149"/>
    </row>
    <row r="157" spans="1:17" s="156" customFormat="1" ht="11.25" customHeight="1">
      <c r="A157" s="143"/>
      <c r="D157" s="143"/>
      <c r="G157" s="143"/>
      <c r="I157" s="261"/>
      <c r="J157" s="145"/>
      <c r="M157" s="143"/>
      <c r="Q157" s="149"/>
    </row>
    <row r="158" spans="1:17" s="156" customFormat="1" ht="11.25" customHeight="1">
      <c r="A158" s="143"/>
      <c r="D158" s="143"/>
      <c r="G158" s="143"/>
      <c r="I158" s="261"/>
      <c r="J158" s="145"/>
      <c r="M158" s="143"/>
      <c r="Q158" s="149"/>
    </row>
    <row r="159" spans="1:17" s="156" customFormat="1" ht="11.25" customHeight="1">
      <c r="A159" s="143"/>
      <c r="D159" s="143"/>
      <c r="G159" s="143"/>
      <c r="I159" s="261"/>
      <c r="J159" s="145"/>
      <c r="M159" s="143"/>
      <c r="Q159" s="149"/>
    </row>
    <row r="160" spans="1:17" s="156" customFormat="1" ht="11.25" customHeight="1">
      <c r="A160" s="143"/>
      <c r="D160" s="143"/>
      <c r="G160" s="143"/>
      <c r="I160" s="261"/>
      <c r="J160" s="145"/>
      <c r="M160" s="143"/>
      <c r="Q160" s="149"/>
    </row>
    <row r="161" spans="1:17" s="156" customFormat="1" ht="11.25" customHeight="1">
      <c r="A161" s="143"/>
      <c r="D161" s="143"/>
      <c r="G161" s="143"/>
      <c r="I161" s="261"/>
      <c r="J161" s="145"/>
      <c r="M161" s="143"/>
      <c r="Q161" s="149"/>
    </row>
    <row r="162" spans="1:17" s="156" customFormat="1" ht="11.25" customHeight="1">
      <c r="A162" s="143"/>
      <c r="D162" s="143"/>
      <c r="G162" s="143"/>
      <c r="I162" s="261"/>
      <c r="J162" s="145"/>
      <c r="M162" s="143"/>
      <c r="Q162" s="149"/>
    </row>
    <row r="163" spans="1:17" s="156" customFormat="1" ht="11.25" customHeight="1">
      <c r="A163" s="143"/>
      <c r="D163" s="143"/>
      <c r="G163" s="143"/>
      <c r="I163" s="261"/>
      <c r="J163" s="145"/>
      <c r="M163" s="143"/>
      <c r="Q163" s="149"/>
    </row>
    <row r="164" spans="1:17" s="156" customFormat="1" ht="11.25" customHeight="1">
      <c r="A164" s="143"/>
      <c r="D164" s="143"/>
      <c r="G164" s="143"/>
      <c r="I164" s="261"/>
      <c r="J164" s="145"/>
      <c r="M164" s="143"/>
      <c r="Q164" s="149"/>
    </row>
    <row r="165" spans="1:17" s="156" customFormat="1" ht="11.25" customHeight="1">
      <c r="A165" s="143"/>
      <c r="D165" s="143"/>
      <c r="G165" s="143"/>
      <c r="I165" s="261"/>
      <c r="J165" s="145"/>
      <c r="M165" s="143"/>
      <c r="Q165" s="149"/>
    </row>
    <row r="166" spans="1:17" s="156" customFormat="1" ht="11.25" customHeight="1">
      <c r="A166" s="143"/>
      <c r="D166" s="143"/>
      <c r="G166" s="143"/>
      <c r="I166" s="261"/>
      <c r="J166" s="145"/>
      <c r="M166" s="143"/>
      <c r="Q166" s="149"/>
    </row>
    <row r="167" spans="1:17" s="156" customFormat="1" ht="11.25" customHeight="1">
      <c r="A167" s="143"/>
      <c r="D167" s="143"/>
      <c r="G167" s="143"/>
      <c r="I167" s="261"/>
      <c r="J167" s="145"/>
      <c r="M167" s="143"/>
      <c r="Q167" s="149"/>
    </row>
    <row r="168" spans="1:17" s="156" customFormat="1" ht="11.25" customHeight="1">
      <c r="A168" s="143"/>
      <c r="D168" s="143"/>
      <c r="G168" s="143"/>
      <c r="I168" s="261"/>
      <c r="J168" s="145"/>
      <c r="M168" s="143"/>
      <c r="Q168" s="149"/>
    </row>
    <row r="169" spans="1:17" s="156" customFormat="1" ht="11.25" customHeight="1">
      <c r="A169" s="143"/>
      <c r="D169" s="143"/>
      <c r="G169" s="143"/>
      <c r="I169" s="261"/>
      <c r="J169" s="145"/>
      <c r="M169" s="143"/>
      <c r="Q169" s="149"/>
    </row>
    <row r="170" spans="1:17" s="156" customFormat="1" ht="11.25" customHeight="1">
      <c r="A170" s="143"/>
      <c r="D170" s="143"/>
      <c r="G170" s="143"/>
      <c r="I170" s="261"/>
      <c r="J170" s="145"/>
      <c r="M170" s="143"/>
      <c r="Q170" s="149"/>
    </row>
    <row r="171" spans="1:17" s="156" customFormat="1" ht="11.25" customHeight="1">
      <c r="A171" s="143"/>
      <c r="D171" s="143"/>
      <c r="G171" s="143"/>
      <c r="I171" s="261"/>
      <c r="J171" s="145"/>
      <c r="M171" s="143"/>
      <c r="Q171" s="149"/>
    </row>
    <row r="172" spans="1:17" s="156" customFormat="1" ht="11.25" customHeight="1">
      <c r="A172" s="143"/>
      <c r="D172" s="143"/>
      <c r="G172" s="143"/>
      <c r="I172" s="261"/>
      <c r="J172" s="145"/>
      <c r="M172" s="143"/>
      <c r="Q172" s="149"/>
    </row>
    <row r="173" spans="1:17" s="156" customFormat="1" ht="11.25" customHeight="1">
      <c r="A173" s="143"/>
      <c r="D173" s="143"/>
      <c r="G173" s="143"/>
      <c r="I173" s="261"/>
      <c r="J173" s="145"/>
      <c r="M173" s="143"/>
      <c r="Q173" s="149"/>
    </row>
    <row r="174" spans="1:17" s="156" customFormat="1" ht="11.25" customHeight="1">
      <c r="A174" s="143"/>
      <c r="D174" s="143"/>
      <c r="G174" s="143"/>
      <c r="I174" s="261"/>
      <c r="J174" s="145"/>
      <c r="M174" s="143"/>
      <c r="Q174" s="149"/>
    </row>
    <row r="175" spans="1:17" s="156" customFormat="1" ht="11.25" customHeight="1">
      <c r="A175" s="143"/>
      <c r="D175" s="143"/>
      <c r="G175" s="143"/>
      <c r="I175" s="261"/>
      <c r="J175" s="145"/>
      <c r="M175" s="143"/>
      <c r="Q175" s="149"/>
    </row>
    <row r="176" spans="1:17" s="156" customFormat="1" ht="11.25" customHeight="1">
      <c r="A176" s="143"/>
      <c r="D176" s="143"/>
      <c r="G176" s="143"/>
      <c r="I176" s="261"/>
      <c r="J176" s="145"/>
      <c r="M176" s="143"/>
      <c r="Q176" s="149"/>
    </row>
    <row r="177" spans="1:17" s="156" customFormat="1" ht="11.25" customHeight="1">
      <c r="A177" s="143"/>
      <c r="D177" s="143"/>
      <c r="G177" s="143"/>
      <c r="I177" s="261"/>
      <c r="J177" s="145"/>
      <c r="M177" s="143"/>
      <c r="Q177" s="149"/>
    </row>
    <row r="178" spans="1:17" s="156" customFormat="1" ht="11.25" customHeight="1">
      <c r="A178" s="143"/>
      <c r="D178" s="143"/>
      <c r="G178" s="143"/>
      <c r="I178" s="261"/>
      <c r="J178" s="145"/>
      <c r="M178" s="143"/>
      <c r="Q178" s="149"/>
    </row>
    <row r="179" spans="1:17" s="156" customFormat="1" ht="11.25" customHeight="1">
      <c r="A179" s="143"/>
      <c r="D179" s="143"/>
      <c r="G179" s="143"/>
      <c r="I179" s="261"/>
      <c r="J179" s="145"/>
      <c r="M179" s="143"/>
      <c r="Q179" s="149"/>
    </row>
    <row r="180" spans="1:17" s="156" customFormat="1" ht="11.25" customHeight="1">
      <c r="A180" s="143"/>
      <c r="D180" s="143"/>
      <c r="G180" s="143"/>
      <c r="I180" s="261"/>
      <c r="J180" s="145"/>
      <c r="M180" s="143"/>
      <c r="Q180" s="149"/>
    </row>
    <row r="181" spans="1:17" s="156" customFormat="1" ht="11.25" customHeight="1">
      <c r="A181" s="143"/>
      <c r="D181" s="143"/>
      <c r="G181" s="143"/>
      <c r="I181" s="261"/>
      <c r="J181" s="145"/>
      <c r="M181" s="143"/>
      <c r="Q181" s="149"/>
    </row>
    <row r="182" spans="1:17" s="156" customFormat="1" ht="11.25" customHeight="1">
      <c r="A182" s="143"/>
      <c r="D182" s="143"/>
      <c r="G182" s="143"/>
      <c r="I182" s="261"/>
      <c r="J182" s="145"/>
      <c r="M182" s="143"/>
      <c r="Q182" s="149"/>
    </row>
    <row r="183" spans="1:17" s="156" customFormat="1" ht="11.25" customHeight="1">
      <c r="A183" s="143"/>
      <c r="D183" s="143"/>
      <c r="G183" s="143"/>
      <c r="I183" s="261"/>
      <c r="J183" s="145"/>
      <c r="M183" s="143"/>
      <c r="Q183" s="149"/>
    </row>
    <row r="184" spans="1:17" s="156" customFormat="1" ht="11.25" customHeight="1">
      <c r="A184" s="143"/>
      <c r="D184" s="143"/>
      <c r="G184" s="143"/>
      <c r="I184" s="261"/>
      <c r="J184" s="145"/>
      <c r="M184" s="143"/>
      <c r="Q184" s="149"/>
    </row>
    <row r="185" spans="1:17" s="156" customFormat="1" ht="11.25" customHeight="1">
      <c r="A185" s="143"/>
      <c r="D185" s="143"/>
      <c r="G185" s="143"/>
      <c r="I185" s="261"/>
      <c r="J185" s="145"/>
      <c r="M185" s="143"/>
      <c r="Q185" s="149"/>
    </row>
    <row r="186" spans="1:17" s="156" customFormat="1" ht="11.25" customHeight="1">
      <c r="A186" s="143"/>
      <c r="D186" s="143"/>
      <c r="G186" s="143"/>
      <c r="I186" s="261"/>
      <c r="J186" s="145"/>
      <c r="M186" s="143"/>
      <c r="Q186" s="149"/>
    </row>
    <row r="187" spans="1:17" s="156" customFormat="1" ht="11.25" customHeight="1">
      <c r="A187" s="143"/>
      <c r="D187" s="143"/>
      <c r="G187" s="143"/>
      <c r="I187" s="261"/>
      <c r="J187" s="145"/>
      <c r="M187" s="143"/>
      <c r="Q187" s="149"/>
    </row>
    <row r="188" spans="1:17" s="156" customFormat="1" ht="11.25" customHeight="1">
      <c r="A188" s="143"/>
      <c r="D188" s="143"/>
      <c r="G188" s="143"/>
      <c r="I188" s="261"/>
      <c r="J188" s="145"/>
      <c r="M188" s="143"/>
      <c r="Q188" s="149"/>
    </row>
    <row r="189" spans="1:17" s="156" customFormat="1" ht="11.25" customHeight="1">
      <c r="A189" s="143"/>
      <c r="D189" s="143"/>
      <c r="G189" s="143"/>
      <c r="I189" s="261"/>
      <c r="J189" s="145"/>
      <c r="M189" s="143"/>
      <c r="Q189" s="149"/>
    </row>
    <row r="190" spans="1:17" s="156" customFormat="1" ht="11.25" customHeight="1">
      <c r="A190" s="143"/>
      <c r="D190" s="143"/>
      <c r="G190" s="143"/>
      <c r="I190" s="261"/>
      <c r="J190" s="145"/>
      <c r="M190" s="143"/>
      <c r="Q190" s="149"/>
    </row>
    <row r="191" spans="1:17" s="156" customFormat="1" ht="11.25" customHeight="1">
      <c r="A191" s="143"/>
      <c r="D191" s="143"/>
      <c r="G191" s="143"/>
      <c r="I191" s="261"/>
      <c r="J191" s="145"/>
      <c r="M191" s="143"/>
      <c r="Q191" s="149"/>
    </row>
    <row r="192" spans="1:17" s="156" customFormat="1" ht="11.25" customHeight="1">
      <c r="A192" s="143"/>
      <c r="D192" s="143"/>
      <c r="G192" s="143"/>
      <c r="I192" s="261"/>
      <c r="J192" s="145"/>
      <c r="M192" s="143"/>
      <c r="Q192" s="149"/>
    </row>
    <row r="193" spans="1:17" s="156" customFormat="1" ht="11.25" customHeight="1">
      <c r="A193" s="143"/>
      <c r="D193" s="143"/>
      <c r="G193" s="143"/>
      <c r="I193" s="261"/>
      <c r="J193" s="145"/>
      <c r="M193" s="143"/>
      <c r="Q193" s="149"/>
    </row>
    <row r="194" spans="1:17" s="156" customFormat="1" ht="11.25" customHeight="1">
      <c r="A194" s="143"/>
      <c r="D194" s="143"/>
      <c r="G194" s="143"/>
      <c r="I194" s="261"/>
      <c r="J194" s="145"/>
      <c r="M194" s="143"/>
      <c r="Q194" s="149"/>
    </row>
    <row r="195" spans="1:17" s="156" customFormat="1" ht="11.25" customHeight="1">
      <c r="A195" s="143"/>
      <c r="D195" s="143"/>
      <c r="G195" s="143"/>
      <c r="I195" s="261"/>
      <c r="J195" s="145"/>
      <c r="M195" s="143"/>
      <c r="Q195" s="149"/>
    </row>
    <row r="196" spans="1:17" s="156" customFormat="1" ht="11.25" customHeight="1">
      <c r="A196" s="143"/>
      <c r="D196" s="143"/>
      <c r="G196" s="143"/>
      <c r="I196" s="261"/>
      <c r="J196" s="145"/>
      <c r="M196" s="143"/>
      <c r="Q196" s="149"/>
    </row>
    <row r="197" spans="1:17" s="156" customFormat="1" ht="11.25" customHeight="1">
      <c r="A197" s="143"/>
      <c r="D197" s="143"/>
      <c r="G197" s="143"/>
      <c r="I197" s="261"/>
      <c r="J197" s="145"/>
      <c r="M197" s="143"/>
      <c r="Q197" s="149"/>
    </row>
    <row r="198" spans="1:17" s="156" customFormat="1" ht="11.25" customHeight="1">
      <c r="A198" s="143"/>
      <c r="D198" s="143"/>
      <c r="G198" s="143"/>
      <c r="I198" s="261"/>
      <c r="J198" s="145"/>
      <c r="M198" s="143"/>
      <c r="Q198" s="149"/>
    </row>
    <row r="199" spans="1:17" s="156" customFormat="1" ht="11.25" customHeight="1">
      <c r="A199" s="143"/>
      <c r="D199" s="143"/>
      <c r="G199" s="143"/>
      <c r="I199" s="261"/>
      <c r="J199" s="145"/>
      <c r="M199" s="143"/>
      <c r="Q199" s="149"/>
    </row>
    <row r="200" spans="1:17" s="156" customFormat="1" ht="11.25" customHeight="1">
      <c r="A200" s="143"/>
      <c r="D200" s="143"/>
      <c r="G200" s="143"/>
      <c r="I200" s="261"/>
      <c r="J200" s="145"/>
      <c r="M200" s="143"/>
      <c r="Q200" s="149"/>
    </row>
    <row r="201" spans="1:17" s="156" customFormat="1" ht="11.25" customHeight="1">
      <c r="A201" s="143"/>
      <c r="D201" s="143"/>
      <c r="G201" s="143"/>
      <c r="I201" s="261"/>
      <c r="J201" s="145"/>
      <c r="M201" s="143"/>
      <c r="Q201" s="149"/>
    </row>
    <row r="202" spans="1:17" s="156" customFormat="1" ht="11.25" customHeight="1">
      <c r="A202" s="143"/>
      <c r="D202" s="143"/>
      <c r="G202" s="143"/>
      <c r="I202" s="261"/>
      <c r="J202" s="145"/>
      <c r="M202" s="143"/>
      <c r="Q202" s="149"/>
    </row>
    <row r="203" spans="1:17" s="156" customFormat="1" ht="11.25" customHeight="1">
      <c r="A203" s="143"/>
      <c r="D203" s="143"/>
      <c r="G203" s="143"/>
      <c r="I203" s="261"/>
      <c r="J203" s="145"/>
      <c r="M203" s="143"/>
      <c r="Q203" s="149"/>
    </row>
    <row r="204" spans="1:17" s="156" customFormat="1" ht="11.25" customHeight="1">
      <c r="A204" s="143"/>
      <c r="D204" s="143"/>
      <c r="G204" s="143"/>
      <c r="I204" s="261"/>
      <c r="J204" s="145"/>
      <c r="M204" s="143"/>
      <c r="Q204" s="149"/>
    </row>
    <row r="205" spans="1:17" s="156" customFormat="1" ht="11.25" customHeight="1">
      <c r="A205" s="143"/>
      <c r="D205" s="143"/>
      <c r="G205" s="143"/>
      <c r="I205" s="261"/>
      <c r="J205" s="145"/>
      <c r="M205" s="143"/>
      <c r="Q205" s="149"/>
    </row>
    <row r="206" spans="1:17" s="156" customFormat="1" ht="11.25" customHeight="1">
      <c r="A206" s="143"/>
      <c r="D206" s="143"/>
      <c r="G206" s="143"/>
      <c r="I206" s="261"/>
      <c r="J206" s="145"/>
      <c r="M206" s="143"/>
      <c r="Q206" s="149"/>
    </row>
    <row r="207" spans="1:17" s="156" customFormat="1" ht="11.25" customHeight="1">
      <c r="A207" s="143"/>
      <c r="D207" s="143"/>
      <c r="G207" s="143"/>
      <c r="I207" s="261"/>
      <c r="J207" s="145"/>
      <c r="M207" s="143"/>
      <c r="Q207" s="149"/>
    </row>
    <row r="208" spans="1:17" s="156" customFormat="1" ht="11.25" customHeight="1">
      <c r="A208" s="143"/>
      <c r="D208" s="143"/>
      <c r="G208" s="143"/>
      <c r="I208" s="261"/>
      <c r="J208" s="145"/>
      <c r="M208" s="143"/>
      <c r="Q208" s="149"/>
    </row>
    <row r="209" spans="1:17" s="156" customFormat="1" ht="11.25" customHeight="1">
      <c r="A209" s="143"/>
      <c r="D209" s="143"/>
      <c r="G209" s="143"/>
      <c r="I209" s="261"/>
      <c r="J209" s="145"/>
      <c r="M209" s="143"/>
      <c r="Q209" s="149"/>
    </row>
    <row r="210" spans="1:17" s="156" customFormat="1" ht="11.25" customHeight="1">
      <c r="A210" s="143"/>
      <c r="D210" s="143"/>
      <c r="G210" s="143"/>
      <c r="I210" s="261"/>
      <c r="J210" s="145"/>
      <c r="M210" s="143"/>
      <c r="Q210" s="149"/>
    </row>
    <row r="211" spans="1:17" s="156" customFormat="1" ht="11.25" customHeight="1">
      <c r="A211" s="143"/>
      <c r="D211" s="143"/>
      <c r="G211" s="143"/>
      <c r="I211" s="261"/>
      <c r="J211" s="145"/>
      <c r="M211" s="143"/>
      <c r="Q211" s="149"/>
    </row>
    <row r="212" spans="1:17" s="156" customFormat="1" ht="11.25" customHeight="1">
      <c r="A212" s="143"/>
      <c r="D212" s="143"/>
      <c r="G212" s="143"/>
      <c r="I212" s="261"/>
      <c r="J212" s="145"/>
      <c r="M212" s="143"/>
      <c r="Q212" s="149"/>
    </row>
    <row r="213" spans="1:17" s="156" customFormat="1" ht="11.25" customHeight="1">
      <c r="A213" s="143"/>
      <c r="D213" s="143"/>
      <c r="G213" s="143"/>
      <c r="I213" s="261"/>
      <c r="J213" s="145"/>
      <c r="M213" s="143"/>
      <c r="Q213" s="149"/>
    </row>
    <row r="214" spans="1:17" s="156" customFormat="1" ht="11.25" customHeight="1">
      <c r="A214" s="143"/>
      <c r="D214" s="143"/>
      <c r="G214" s="143"/>
      <c r="I214" s="261"/>
      <c r="J214" s="145"/>
      <c r="M214" s="143"/>
      <c r="Q214" s="149"/>
    </row>
    <row r="215" spans="1:17" s="156" customFormat="1" ht="11.25" customHeight="1">
      <c r="A215" s="143"/>
      <c r="D215" s="143"/>
      <c r="G215" s="143"/>
      <c r="I215" s="261"/>
      <c r="J215" s="145"/>
      <c r="M215" s="143"/>
      <c r="Q215" s="149"/>
    </row>
    <row r="216" spans="1:17" s="156" customFormat="1" ht="11.25" customHeight="1">
      <c r="A216" s="143"/>
      <c r="D216" s="143"/>
      <c r="G216" s="143"/>
      <c r="I216" s="261"/>
      <c r="J216" s="145"/>
      <c r="M216" s="143"/>
      <c r="Q216" s="149"/>
    </row>
    <row r="217" spans="1:17" s="156" customFormat="1" ht="11.25" customHeight="1">
      <c r="A217" s="143"/>
      <c r="D217" s="143"/>
      <c r="G217" s="143"/>
      <c r="I217" s="261"/>
      <c r="J217" s="145"/>
      <c r="M217" s="143"/>
      <c r="Q217" s="149"/>
    </row>
    <row r="218" spans="1:17" s="156" customFormat="1" ht="11.25" customHeight="1">
      <c r="A218" s="143"/>
      <c r="D218" s="143"/>
      <c r="G218" s="143"/>
      <c r="I218" s="261"/>
      <c r="J218" s="145"/>
      <c r="M218" s="143"/>
      <c r="Q218" s="149"/>
    </row>
    <row r="219" spans="1:17" s="156" customFormat="1" ht="11.25" customHeight="1">
      <c r="A219" s="143"/>
      <c r="D219" s="143"/>
      <c r="G219" s="143"/>
      <c r="I219" s="261"/>
      <c r="J219" s="145"/>
      <c r="M219" s="143"/>
      <c r="Q219" s="149"/>
    </row>
    <row r="220" spans="1:17" s="156" customFormat="1" ht="11.25" customHeight="1">
      <c r="A220" s="143"/>
      <c r="D220" s="143"/>
      <c r="G220" s="143"/>
      <c r="I220" s="261"/>
      <c r="J220" s="145"/>
      <c r="M220" s="143"/>
      <c r="Q220" s="149"/>
    </row>
    <row r="221" spans="1:17" s="156" customFormat="1" ht="11.25" customHeight="1">
      <c r="A221" s="143"/>
      <c r="D221" s="143"/>
      <c r="G221" s="143"/>
      <c r="I221" s="261"/>
      <c r="J221" s="145"/>
      <c r="M221" s="143"/>
      <c r="Q221" s="149"/>
    </row>
    <row r="222" spans="1:17" s="156" customFormat="1" ht="11.25" customHeight="1">
      <c r="A222" s="143"/>
      <c r="D222" s="143"/>
      <c r="G222" s="143"/>
      <c r="I222" s="261"/>
      <c r="J222" s="145"/>
      <c r="M222" s="143"/>
      <c r="Q222" s="149"/>
    </row>
    <row r="223" spans="1:17" s="156" customFormat="1" ht="11.25" customHeight="1">
      <c r="A223" s="143"/>
      <c r="D223" s="143"/>
      <c r="G223" s="143"/>
      <c r="I223" s="261"/>
      <c r="J223" s="145"/>
      <c r="M223" s="143"/>
      <c r="Q223" s="149"/>
    </row>
    <row r="224" spans="1:17" s="156" customFormat="1" ht="11.25" customHeight="1">
      <c r="A224" s="143"/>
      <c r="D224" s="143"/>
      <c r="G224" s="143"/>
      <c r="I224" s="261"/>
      <c r="J224" s="145"/>
      <c r="M224" s="143"/>
      <c r="Q224" s="149"/>
    </row>
    <row r="225" spans="1:17" s="156" customFormat="1" ht="11.25" customHeight="1">
      <c r="A225" s="143"/>
      <c r="D225" s="143"/>
      <c r="G225" s="143"/>
      <c r="I225" s="261"/>
      <c r="J225" s="145"/>
      <c r="M225" s="143"/>
      <c r="Q225" s="149"/>
    </row>
    <row r="226" spans="1:17" s="156" customFormat="1" ht="11.25" customHeight="1">
      <c r="A226" s="143"/>
      <c r="D226" s="143"/>
      <c r="G226" s="143"/>
      <c r="I226" s="261"/>
      <c r="J226" s="145"/>
      <c r="M226" s="143"/>
      <c r="Q226" s="149"/>
    </row>
    <row r="227" spans="1:17" s="156" customFormat="1" ht="11.25" customHeight="1">
      <c r="A227" s="143"/>
      <c r="D227" s="143"/>
      <c r="G227" s="143"/>
      <c r="I227" s="261"/>
      <c r="J227" s="145"/>
      <c r="M227" s="143"/>
      <c r="Q227" s="149"/>
    </row>
    <row r="228" spans="1:17" s="156" customFormat="1" ht="11.25" customHeight="1">
      <c r="A228" s="143"/>
      <c r="D228" s="143"/>
      <c r="G228" s="143"/>
      <c r="I228" s="261"/>
      <c r="J228" s="145"/>
      <c r="M228" s="143"/>
      <c r="Q228" s="149"/>
    </row>
    <row r="229" spans="1:17" s="156" customFormat="1" ht="11.25" customHeight="1">
      <c r="A229" s="143"/>
      <c r="D229" s="143"/>
      <c r="G229" s="143"/>
      <c r="I229" s="261"/>
      <c r="J229" s="145"/>
      <c r="M229" s="143"/>
      <c r="Q229" s="149"/>
    </row>
    <row r="230" spans="1:17" s="156" customFormat="1" ht="11.25" customHeight="1">
      <c r="A230" s="143"/>
      <c r="D230" s="143"/>
      <c r="G230" s="143"/>
      <c r="I230" s="261"/>
      <c r="J230" s="145"/>
      <c r="M230" s="143"/>
      <c r="Q230" s="149"/>
    </row>
    <row r="231" spans="1:17" s="156" customFormat="1" ht="11.25" customHeight="1">
      <c r="A231" s="143"/>
      <c r="D231" s="143"/>
      <c r="G231" s="143"/>
      <c r="I231" s="261"/>
      <c r="J231" s="145"/>
      <c r="M231" s="143"/>
      <c r="Q231" s="149"/>
    </row>
    <row r="232" spans="1:17" s="156" customFormat="1" ht="11.25" customHeight="1">
      <c r="A232" s="143"/>
      <c r="D232" s="143"/>
      <c r="G232" s="143"/>
      <c r="I232" s="261"/>
      <c r="J232" s="145"/>
      <c r="M232" s="143"/>
      <c r="Q232" s="149"/>
    </row>
    <row r="233" spans="1:17" s="156" customFormat="1" ht="11.25" customHeight="1">
      <c r="A233" s="143"/>
      <c r="D233" s="143"/>
      <c r="G233" s="143"/>
      <c r="I233" s="261"/>
      <c r="J233" s="145"/>
      <c r="M233" s="143"/>
      <c r="Q233" s="149"/>
    </row>
    <row r="234" spans="1:17" s="156" customFormat="1" ht="11.25" customHeight="1">
      <c r="A234" s="143"/>
      <c r="D234" s="143"/>
      <c r="G234" s="143"/>
      <c r="I234" s="261"/>
      <c r="J234" s="145"/>
      <c r="M234" s="143"/>
      <c r="Q234" s="149"/>
    </row>
    <row r="235" spans="1:17" s="156" customFormat="1" ht="11.25" customHeight="1">
      <c r="A235" s="143"/>
      <c r="D235" s="143"/>
      <c r="G235" s="143"/>
      <c r="I235" s="261"/>
      <c r="J235" s="145"/>
      <c r="M235" s="143"/>
      <c r="Q235" s="149"/>
    </row>
    <row r="236" spans="1:17" s="156" customFormat="1" ht="11.25" customHeight="1">
      <c r="A236" s="143"/>
      <c r="D236" s="143"/>
      <c r="G236" s="143"/>
      <c r="I236" s="261"/>
      <c r="J236" s="145"/>
      <c r="M236" s="143"/>
      <c r="Q236" s="149"/>
    </row>
    <row r="237" spans="1:17" s="156" customFormat="1" ht="11.25" customHeight="1">
      <c r="A237" s="143"/>
      <c r="D237" s="143"/>
      <c r="G237" s="143"/>
      <c r="I237" s="261"/>
      <c r="J237" s="145"/>
      <c r="M237" s="143"/>
      <c r="Q237" s="149"/>
    </row>
    <row r="238" spans="1:17" s="156" customFormat="1" ht="11.25" customHeight="1">
      <c r="A238" s="143"/>
      <c r="D238" s="143"/>
      <c r="G238" s="143"/>
      <c r="I238" s="261"/>
      <c r="J238" s="145"/>
      <c r="M238" s="143"/>
      <c r="Q238" s="149"/>
    </row>
    <row r="239" spans="1:17" s="156" customFormat="1" ht="11.25" customHeight="1">
      <c r="A239" s="143"/>
      <c r="D239" s="143"/>
      <c r="G239" s="143"/>
      <c r="I239" s="261"/>
      <c r="J239" s="145"/>
      <c r="M239" s="143"/>
      <c r="Q239" s="149"/>
    </row>
    <row r="240" spans="1:17" s="156" customFormat="1" ht="11.25" customHeight="1">
      <c r="A240" s="143"/>
      <c r="D240" s="143"/>
      <c r="G240" s="143"/>
      <c r="I240" s="261"/>
      <c r="J240" s="145"/>
      <c r="M240" s="143"/>
      <c r="Q240" s="149"/>
    </row>
    <row r="241" spans="1:17" s="156" customFormat="1" ht="11.25" customHeight="1">
      <c r="A241" s="143"/>
      <c r="D241" s="143"/>
      <c r="G241" s="143"/>
      <c r="I241" s="261"/>
      <c r="J241" s="145"/>
      <c r="M241" s="143"/>
      <c r="Q241" s="149"/>
    </row>
    <row r="242" spans="1:17" s="156" customFormat="1" ht="11.25" customHeight="1">
      <c r="A242" s="143"/>
      <c r="D242" s="143"/>
      <c r="G242" s="143"/>
      <c r="I242" s="261"/>
      <c r="J242" s="145"/>
      <c r="M242" s="143"/>
      <c r="Q242" s="149"/>
    </row>
    <row r="243" spans="1:17" s="156" customFormat="1" ht="11.25" customHeight="1">
      <c r="A243" s="143"/>
      <c r="D243" s="143"/>
      <c r="G243" s="143"/>
      <c r="I243" s="261"/>
      <c r="J243" s="145"/>
      <c r="M243" s="143"/>
      <c r="Q243" s="149"/>
    </row>
    <row r="244" spans="1:17" s="156" customFormat="1" ht="11.25" customHeight="1">
      <c r="A244" s="143"/>
      <c r="D244" s="143"/>
      <c r="G244" s="143"/>
      <c r="I244" s="261"/>
      <c r="J244" s="145"/>
      <c r="M244" s="143"/>
      <c r="Q244" s="149"/>
    </row>
    <row r="245" spans="1:17" s="156" customFormat="1" ht="11.25" customHeight="1">
      <c r="A245" s="143"/>
      <c r="D245" s="143"/>
      <c r="G245" s="143"/>
      <c r="I245" s="261"/>
      <c r="J245" s="145"/>
      <c r="M245" s="143"/>
      <c r="Q245" s="149"/>
    </row>
    <row r="246" spans="1:17" s="156" customFormat="1" ht="11.25" customHeight="1">
      <c r="A246" s="143"/>
      <c r="D246" s="143"/>
      <c r="G246" s="143"/>
      <c r="I246" s="261"/>
      <c r="J246" s="145"/>
      <c r="M246" s="143"/>
      <c r="Q246" s="149"/>
    </row>
    <row r="247" spans="1:17" s="156" customFormat="1" ht="11.25" customHeight="1">
      <c r="A247" s="143"/>
      <c r="D247" s="143"/>
      <c r="G247" s="143"/>
      <c r="I247" s="261"/>
      <c r="J247" s="145"/>
      <c r="M247" s="143"/>
      <c r="Q247" s="149"/>
    </row>
    <row r="248" spans="1:17" s="156" customFormat="1" ht="11.25" customHeight="1">
      <c r="A248" s="143"/>
      <c r="D248" s="143"/>
      <c r="G248" s="143"/>
      <c r="I248" s="261"/>
      <c r="J248" s="145"/>
      <c r="M248" s="143"/>
      <c r="Q248" s="149"/>
    </row>
    <row r="249" spans="1:17" s="156" customFormat="1" ht="11.25" customHeight="1">
      <c r="A249" s="143"/>
      <c r="D249" s="143"/>
      <c r="G249" s="143"/>
      <c r="I249" s="261"/>
      <c r="J249" s="145"/>
      <c r="M249" s="143"/>
      <c r="Q249" s="149"/>
    </row>
    <row r="250" spans="1:17" s="156" customFormat="1" ht="11.25" customHeight="1">
      <c r="A250" s="143"/>
      <c r="D250" s="143"/>
      <c r="G250" s="143"/>
      <c r="I250" s="261"/>
      <c r="J250" s="145"/>
      <c r="M250" s="143"/>
      <c r="Q250" s="149"/>
    </row>
    <row r="251" spans="1:17" s="156" customFormat="1" ht="11.25" customHeight="1">
      <c r="A251" s="143"/>
      <c r="D251" s="143"/>
      <c r="G251" s="143"/>
      <c r="I251" s="261"/>
      <c r="J251" s="145"/>
      <c r="M251" s="143"/>
      <c r="Q251" s="149"/>
    </row>
    <row r="252" spans="1:17" s="156" customFormat="1" ht="11.25" customHeight="1">
      <c r="A252" s="143"/>
      <c r="D252" s="143"/>
      <c r="G252" s="143"/>
      <c r="I252" s="261"/>
      <c r="J252" s="145"/>
      <c r="M252" s="143"/>
      <c r="Q252" s="149"/>
    </row>
    <row r="253" spans="1:17" s="156" customFormat="1" ht="11.25" customHeight="1">
      <c r="A253" s="143"/>
      <c r="D253" s="143"/>
      <c r="G253" s="143"/>
      <c r="I253" s="261"/>
      <c r="J253" s="145"/>
      <c r="M253" s="143"/>
      <c r="Q253" s="149"/>
    </row>
    <row r="254" spans="1:17" s="156" customFormat="1" ht="11.25" customHeight="1">
      <c r="A254" s="143"/>
      <c r="D254" s="143"/>
      <c r="G254" s="143"/>
      <c r="I254" s="261"/>
      <c r="J254" s="145"/>
      <c r="M254" s="143"/>
      <c r="Q254" s="149"/>
    </row>
    <row r="255" spans="1:17" s="156" customFormat="1" ht="11.25" customHeight="1">
      <c r="A255" s="143"/>
      <c r="D255" s="143"/>
      <c r="G255" s="143"/>
      <c r="I255" s="261"/>
      <c r="J255" s="145"/>
      <c r="M255" s="143"/>
      <c r="Q255" s="149"/>
    </row>
    <row r="256" spans="1:17" s="156" customFormat="1" ht="11.25" customHeight="1">
      <c r="A256" s="143"/>
      <c r="D256" s="143"/>
      <c r="G256" s="143"/>
      <c r="I256" s="261"/>
      <c r="J256" s="145"/>
      <c r="M256" s="143"/>
      <c r="Q256" s="149"/>
    </row>
    <row r="257" spans="1:17" s="156" customFormat="1" ht="11.25" customHeight="1">
      <c r="A257" s="143"/>
      <c r="D257" s="143"/>
      <c r="G257" s="143"/>
      <c r="I257" s="261"/>
      <c r="J257" s="145"/>
      <c r="M257" s="143"/>
      <c r="Q257" s="149"/>
    </row>
    <row r="258" spans="1:17" s="156" customFormat="1" ht="11.25" customHeight="1">
      <c r="A258" s="143"/>
      <c r="D258" s="143"/>
      <c r="G258" s="143"/>
      <c r="I258" s="261"/>
      <c r="J258" s="145"/>
      <c r="M258" s="143"/>
      <c r="Q258" s="149"/>
    </row>
    <row r="259" spans="1:17" s="156" customFormat="1" ht="11.25" customHeight="1">
      <c r="A259" s="143"/>
      <c r="D259" s="143"/>
      <c r="G259" s="143"/>
      <c r="I259" s="261"/>
      <c r="J259" s="145"/>
      <c r="M259" s="143"/>
      <c r="Q259" s="149"/>
    </row>
    <row r="260" spans="1:17" s="156" customFormat="1" ht="11.25" customHeight="1">
      <c r="A260" s="143"/>
      <c r="D260" s="143"/>
      <c r="G260" s="143"/>
      <c r="I260" s="261"/>
      <c r="J260" s="145"/>
      <c r="M260" s="143"/>
      <c r="Q260" s="149"/>
    </row>
    <row r="261" spans="1:17" s="156" customFormat="1" ht="11.25" customHeight="1">
      <c r="A261" s="143"/>
      <c r="D261" s="143"/>
      <c r="G261" s="143"/>
      <c r="I261" s="261"/>
      <c r="J261" s="145"/>
      <c r="M261" s="143"/>
      <c r="Q261" s="149"/>
    </row>
    <row r="262" spans="1:17" s="156" customFormat="1" ht="11.25" customHeight="1">
      <c r="A262" s="143"/>
      <c r="D262" s="143"/>
      <c r="G262" s="143"/>
      <c r="I262" s="261"/>
      <c r="J262" s="145"/>
      <c r="M262" s="143"/>
      <c r="Q262" s="149"/>
    </row>
    <row r="263" spans="1:17" s="156" customFormat="1" ht="11.25" customHeight="1">
      <c r="A263" s="143"/>
      <c r="D263" s="143"/>
      <c r="G263" s="143"/>
      <c r="I263" s="261"/>
      <c r="J263" s="145"/>
      <c r="M263" s="143"/>
      <c r="Q263" s="149"/>
    </row>
    <row r="264" spans="1:17" s="156" customFormat="1" ht="11.25" customHeight="1">
      <c r="A264" s="143"/>
      <c r="D264" s="143"/>
      <c r="G264" s="143"/>
      <c r="I264" s="261"/>
      <c r="J264" s="145"/>
      <c r="M264" s="143"/>
      <c r="Q264" s="149"/>
    </row>
    <row r="265" spans="1:17" s="156" customFormat="1" ht="11.25" customHeight="1">
      <c r="A265" s="143"/>
      <c r="D265" s="143"/>
      <c r="G265" s="143"/>
      <c r="I265" s="261"/>
      <c r="J265" s="145"/>
      <c r="M265" s="143"/>
      <c r="Q265" s="149"/>
    </row>
    <row r="266" spans="1:17" s="156" customFormat="1" ht="11.25" customHeight="1">
      <c r="A266" s="143"/>
      <c r="D266" s="143"/>
      <c r="G266" s="143"/>
      <c r="I266" s="261"/>
      <c r="J266" s="145"/>
      <c r="M266" s="143"/>
      <c r="Q266" s="149"/>
    </row>
    <row r="267" spans="1:17" s="156" customFormat="1" ht="11.25" customHeight="1">
      <c r="A267" s="143"/>
      <c r="D267" s="143"/>
      <c r="G267" s="143"/>
      <c r="I267" s="261"/>
      <c r="J267" s="145"/>
      <c r="M267" s="143"/>
      <c r="Q267" s="149"/>
    </row>
    <row r="268" spans="1:17" s="156" customFormat="1" ht="11.25" customHeight="1">
      <c r="A268" s="143"/>
      <c r="D268" s="143"/>
      <c r="G268" s="143"/>
      <c r="I268" s="261"/>
      <c r="J268" s="145"/>
      <c r="M268" s="143"/>
      <c r="Q268" s="149"/>
    </row>
    <row r="269" spans="1:17" s="156" customFormat="1" ht="11.25" customHeight="1">
      <c r="A269" s="143"/>
      <c r="D269" s="143"/>
      <c r="G269" s="143"/>
      <c r="I269" s="261"/>
      <c r="J269" s="145"/>
      <c r="M269" s="143"/>
      <c r="Q269" s="149"/>
    </row>
    <row r="270" spans="1:17" s="156" customFormat="1" ht="11.25" customHeight="1">
      <c r="A270" s="143"/>
      <c r="D270" s="143"/>
      <c r="G270" s="143"/>
      <c r="I270" s="261"/>
      <c r="J270" s="145"/>
      <c r="M270" s="143"/>
      <c r="Q270" s="149"/>
    </row>
    <row r="271" spans="1:17" s="156" customFormat="1" ht="11.25" customHeight="1">
      <c r="A271" s="143"/>
      <c r="D271" s="143"/>
      <c r="G271" s="143"/>
      <c r="I271" s="261"/>
      <c r="J271" s="145"/>
      <c r="M271" s="143"/>
      <c r="Q271" s="149"/>
    </row>
    <row r="272" spans="1:17" s="156" customFormat="1" ht="11.25" customHeight="1">
      <c r="A272" s="143"/>
      <c r="D272" s="143"/>
      <c r="G272" s="143"/>
      <c r="I272" s="261"/>
      <c r="J272" s="145"/>
      <c r="M272" s="143"/>
      <c r="Q272" s="149"/>
    </row>
    <row r="273" spans="1:18" s="156" customFormat="1" ht="11.25" customHeight="1">
      <c r="A273" s="143"/>
      <c r="D273" s="143"/>
      <c r="G273" s="143"/>
      <c r="I273" s="261"/>
      <c r="J273" s="145"/>
      <c r="M273" s="143"/>
      <c r="Q273" s="149"/>
    </row>
    <row r="274" spans="1:18" s="156" customFormat="1" ht="11.25" customHeight="1">
      <c r="A274" s="143"/>
      <c r="D274" s="143"/>
      <c r="G274" s="143"/>
      <c r="I274" s="261"/>
      <c r="J274" s="145"/>
      <c r="M274" s="143"/>
      <c r="Q274" s="149"/>
    </row>
    <row r="275" spans="1:18" s="156" customFormat="1" ht="11.25" customHeight="1">
      <c r="A275" s="143"/>
      <c r="D275" s="143"/>
      <c r="G275" s="143"/>
      <c r="I275" s="261"/>
      <c r="J275" s="145"/>
      <c r="M275" s="143"/>
      <c r="Q275" s="149"/>
    </row>
    <row r="276" spans="1:18" s="156" customFormat="1" ht="11.25" customHeight="1">
      <c r="A276" s="143"/>
      <c r="D276" s="143"/>
      <c r="G276" s="143"/>
      <c r="I276" s="261"/>
      <c r="J276" s="145"/>
      <c r="M276" s="143"/>
      <c r="Q276" s="149"/>
    </row>
    <row r="277" spans="1:18" s="156" customFormat="1" ht="11.25" customHeight="1">
      <c r="A277" s="143"/>
      <c r="D277" s="143"/>
      <c r="G277" s="143"/>
      <c r="I277" s="261"/>
      <c r="J277" s="145"/>
      <c r="M277" s="143"/>
      <c r="Q277" s="149"/>
    </row>
    <row r="278" spans="1:18" s="156" customFormat="1" ht="11.25" customHeight="1">
      <c r="A278" s="143"/>
      <c r="D278" s="143"/>
      <c r="G278" s="143"/>
      <c r="I278" s="261"/>
      <c r="J278" s="145"/>
      <c r="M278" s="143"/>
      <c r="Q278" s="149"/>
    </row>
    <row r="279" spans="1:18" s="156" customFormat="1" ht="11.25" customHeight="1">
      <c r="A279" s="143"/>
      <c r="D279" s="143"/>
      <c r="G279" s="143"/>
      <c r="I279" s="261"/>
      <c r="J279" s="145"/>
      <c r="M279" s="143"/>
      <c r="Q279" s="149"/>
    </row>
    <row r="280" spans="1:18" s="156" customFormat="1" ht="11.25" customHeight="1">
      <c r="A280" s="143"/>
      <c r="D280" s="143"/>
      <c r="G280" s="143"/>
      <c r="I280" s="261"/>
      <c r="J280" s="145"/>
      <c r="M280" s="143"/>
      <c r="Q280" s="149"/>
    </row>
    <row r="281" spans="1:18" s="156" customFormat="1" ht="11.25" customHeight="1">
      <c r="A281" s="143"/>
      <c r="D281" s="143"/>
      <c r="G281" s="143"/>
      <c r="I281" s="261"/>
      <c r="J281" s="145"/>
      <c r="M281" s="143"/>
      <c r="Q281" s="149"/>
    </row>
    <row r="282" spans="1:18" s="156" customFormat="1" ht="11.25" customHeight="1">
      <c r="A282" s="143"/>
      <c r="D282" s="143"/>
      <c r="G282" s="143"/>
      <c r="I282" s="261"/>
      <c r="J282" s="145"/>
      <c r="M282" s="143"/>
      <c r="Q282" s="149"/>
    </row>
    <row r="283" spans="1:18" s="156" customFormat="1" ht="11.25" customHeight="1">
      <c r="A283" s="143"/>
      <c r="D283" s="143"/>
      <c r="G283" s="143"/>
      <c r="I283" s="261"/>
      <c r="J283" s="145"/>
      <c r="M283" s="143"/>
      <c r="Q283" s="149"/>
    </row>
    <row r="284" spans="1:18" s="156" customFormat="1" ht="11.25" customHeight="1">
      <c r="A284" s="143"/>
      <c r="D284" s="143"/>
      <c r="G284" s="143"/>
      <c r="I284" s="261"/>
      <c r="J284" s="145"/>
      <c r="M284" s="143"/>
      <c r="Q284" s="149"/>
    </row>
    <row r="285" spans="1:18" s="156" customFormat="1" ht="11.25" customHeight="1">
      <c r="A285" s="143"/>
      <c r="D285" s="143"/>
      <c r="G285" s="143"/>
      <c r="I285" s="261"/>
      <c r="J285" s="145"/>
      <c r="M285" s="143"/>
      <c r="Q285" s="149"/>
    </row>
    <row r="286" spans="1:18" ht="11.25" customHeight="1">
      <c r="A286" s="143"/>
      <c r="B286" s="156"/>
      <c r="C286" s="156"/>
      <c r="D286" s="143"/>
      <c r="E286" s="156"/>
      <c r="F286" s="156"/>
      <c r="G286" s="143"/>
      <c r="H286" s="156"/>
      <c r="I286" s="261"/>
      <c r="J286" s="145"/>
      <c r="K286" s="156"/>
      <c r="L286" s="156"/>
      <c r="M286" s="143"/>
      <c r="N286" s="156"/>
      <c r="O286" s="156"/>
      <c r="P286" s="156"/>
      <c r="Q286" s="149"/>
      <c r="R286" s="156"/>
    </row>
    <row r="287" spans="1:18" ht="11.25" customHeight="1">
      <c r="A287" s="143"/>
      <c r="B287" s="156"/>
      <c r="C287" s="156"/>
      <c r="D287" s="143"/>
      <c r="E287" s="156"/>
      <c r="F287" s="156"/>
      <c r="G287" s="143"/>
      <c r="H287" s="156"/>
      <c r="I287" s="261"/>
      <c r="J287" s="145"/>
      <c r="K287" s="156"/>
      <c r="L287" s="156"/>
      <c r="M287" s="143"/>
      <c r="N287" s="156"/>
      <c r="O287" s="156"/>
      <c r="P287" s="156"/>
      <c r="Q287" s="149"/>
      <c r="R287" s="156"/>
    </row>
    <row r="288" spans="1:18" ht="11.25" customHeight="1">
      <c r="A288" s="143"/>
      <c r="B288" s="156"/>
      <c r="C288" s="156"/>
      <c r="D288" s="143"/>
      <c r="E288" s="156"/>
      <c r="F288" s="156"/>
      <c r="G288" s="143"/>
      <c r="H288" s="156"/>
      <c r="I288" s="261"/>
      <c r="J288" s="145"/>
      <c r="K288" s="156"/>
      <c r="L288" s="156"/>
      <c r="M288" s="143"/>
      <c r="N288" s="156"/>
      <c r="O288" s="156"/>
      <c r="P288" s="156"/>
      <c r="Q288" s="149"/>
      <c r="R288" s="156"/>
    </row>
    <row r="289" spans="1:18" ht="11.25" customHeight="1">
      <c r="A289" s="143"/>
      <c r="B289" s="156"/>
      <c r="C289" s="156"/>
      <c r="D289" s="143"/>
      <c r="E289" s="156"/>
      <c r="F289" s="156"/>
      <c r="G289" s="143"/>
      <c r="H289" s="156"/>
      <c r="I289" s="261"/>
      <c r="J289" s="145"/>
      <c r="K289" s="156"/>
      <c r="L289" s="156"/>
      <c r="M289" s="143"/>
      <c r="N289" s="156"/>
      <c r="O289" s="156"/>
      <c r="P289" s="156"/>
      <c r="Q289" s="149"/>
      <c r="R289" s="156"/>
    </row>
    <row r="290" spans="1:18" ht="11.25" customHeight="1">
      <c r="P290" s="156"/>
      <c r="Q290" s="149"/>
      <c r="R290" s="156"/>
    </row>
    <row r="291" spans="1:18" ht="11.25" customHeight="1">
      <c r="P291" s="156"/>
      <c r="Q291" s="149"/>
      <c r="R291" s="156"/>
    </row>
    <row r="292" spans="1:18" ht="11.25" customHeight="1">
      <c r="P292" s="156"/>
      <c r="Q292" s="149"/>
      <c r="R292" s="156"/>
    </row>
    <row r="293" spans="1:18" ht="11.25" customHeight="1">
      <c r="P293" s="156"/>
      <c r="Q293" s="149"/>
      <c r="R293" s="156"/>
    </row>
    <row r="294" spans="1:18" ht="11.25" customHeight="1">
      <c r="P294" s="156"/>
      <c r="Q294" s="149"/>
      <c r="R294" s="156"/>
    </row>
    <row r="295" spans="1:18" ht="11.25" customHeight="1">
      <c r="P295" s="156"/>
      <c r="Q295" s="149"/>
      <c r="R295" s="156"/>
    </row>
    <row r="296" spans="1:18" ht="11.25" customHeight="1">
      <c r="A296" s="258"/>
      <c r="D296" s="258"/>
      <c r="G296" s="258"/>
      <c r="I296" s="258"/>
      <c r="J296" s="258"/>
      <c r="M296" s="258"/>
      <c r="P296" s="156"/>
      <c r="Q296" s="149"/>
      <c r="R296" s="156"/>
    </row>
    <row r="297" spans="1:18" ht="11.25" customHeight="1">
      <c r="A297" s="258"/>
      <c r="D297" s="258"/>
      <c r="G297" s="258"/>
      <c r="I297" s="258"/>
      <c r="J297" s="258"/>
      <c r="M297" s="258"/>
      <c r="P297" s="156"/>
      <c r="Q297" s="149"/>
      <c r="R297" s="156"/>
    </row>
    <row r="298" spans="1:18" ht="11.25" customHeight="1">
      <c r="A298" s="258"/>
      <c r="D298" s="258"/>
      <c r="G298" s="258"/>
      <c r="I298" s="258"/>
      <c r="J298" s="258"/>
      <c r="M298" s="258"/>
      <c r="P298" s="156"/>
      <c r="Q298" s="149"/>
      <c r="R298" s="156"/>
    </row>
    <row r="299" spans="1:18" ht="11.25" customHeight="1">
      <c r="A299" s="258"/>
      <c r="D299" s="258"/>
      <c r="G299" s="258"/>
      <c r="I299" s="258"/>
      <c r="J299" s="258"/>
      <c r="M299" s="258"/>
      <c r="P299" s="156"/>
      <c r="Q299" s="149"/>
      <c r="R299" s="156"/>
    </row>
    <row r="300" spans="1:18" ht="11.25" customHeight="1">
      <c r="A300" s="258"/>
      <c r="D300" s="258"/>
      <c r="G300" s="258"/>
      <c r="I300" s="258"/>
      <c r="J300" s="258"/>
      <c r="M300" s="258"/>
      <c r="P300" s="156"/>
      <c r="Q300" s="149"/>
      <c r="R300" s="156"/>
    </row>
    <row r="301" spans="1:18" ht="11.25" customHeight="1">
      <c r="A301" s="258"/>
      <c r="D301" s="258"/>
      <c r="G301" s="258"/>
      <c r="I301" s="258"/>
      <c r="J301" s="258"/>
      <c r="M301" s="258"/>
      <c r="P301" s="156"/>
      <c r="Q301" s="149"/>
      <c r="R301" s="156"/>
    </row>
    <row r="302" spans="1:18" ht="11.25" customHeight="1">
      <c r="A302" s="258"/>
      <c r="D302" s="258"/>
      <c r="G302" s="258"/>
      <c r="I302" s="258"/>
      <c r="J302" s="258"/>
      <c r="M302" s="258"/>
      <c r="P302" s="156"/>
      <c r="Q302" s="149"/>
      <c r="R302" s="156"/>
    </row>
    <row r="303" spans="1:18" ht="11.25" customHeight="1">
      <c r="A303" s="258"/>
      <c r="D303" s="258"/>
      <c r="G303" s="258"/>
      <c r="I303" s="258"/>
      <c r="J303" s="258"/>
      <c r="M303" s="258"/>
      <c r="P303" s="156"/>
      <c r="Q303" s="149"/>
      <c r="R303" s="156"/>
    </row>
    <row r="304" spans="1:18" ht="11.25" customHeight="1">
      <c r="A304" s="258"/>
      <c r="D304" s="258"/>
      <c r="G304" s="258"/>
      <c r="I304" s="258"/>
      <c r="J304" s="258"/>
      <c r="M304" s="258"/>
      <c r="P304" s="156"/>
      <c r="Q304" s="149"/>
      <c r="R304" s="156"/>
    </row>
    <row r="305" spans="1:18" ht="11.25" customHeight="1">
      <c r="A305" s="258"/>
      <c r="D305" s="258"/>
      <c r="G305" s="258"/>
      <c r="I305" s="258"/>
      <c r="J305" s="258"/>
      <c r="M305" s="258"/>
      <c r="P305" s="156"/>
      <c r="Q305" s="149"/>
      <c r="R305" s="156"/>
    </row>
    <row r="306" spans="1:18" ht="11.25" customHeight="1">
      <c r="A306" s="258"/>
      <c r="D306" s="258"/>
      <c r="G306" s="258"/>
      <c r="I306" s="258"/>
      <c r="J306" s="258"/>
      <c r="M306" s="258"/>
      <c r="P306" s="156"/>
      <c r="Q306" s="149"/>
      <c r="R306" s="156"/>
    </row>
  </sheetData>
  <mergeCells count="124">
    <mergeCell ref="A1:O1"/>
    <mergeCell ref="A2:O2"/>
    <mergeCell ref="A3:O3"/>
    <mergeCell ref="A4:O4"/>
    <mergeCell ref="A5:O5"/>
    <mergeCell ref="A6:O6"/>
    <mergeCell ref="B12:C12"/>
    <mergeCell ref="E12:F12"/>
    <mergeCell ref="H12:I12"/>
    <mergeCell ref="B13:C13"/>
    <mergeCell ref="E13:F13"/>
    <mergeCell ref="K13:L13"/>
    <mergeCell ref="C8:E8"/>
    <mergeCell ref="K8:L8"/>
    <mergeCell ref="B10:C10"/>
    <mergeCell ref="E10:F10"/>
    <mergeCell ref="B11:C11"/>
    <mergeCell ref="E11:F11"/>
    <mergeCell ref="H11:I11"/>
    <mergeCell ref="N15:O16"/>
    <mergeCell ref="B16:C16"/>
    <mergeCell ref="E16:F16"/>
    <mergeCell ref="H16:I16"/>
    <mergeCell ref="B17:C17"/>
    <mergeCell ref="E17:F17"/>
    <mergeCell ref="N17:O17"/>
    <mergeCell ref="B14:C14"/>
    <mergeCell ref="E14:F14"/>
    <mergeCell ref="K14:L14"/>
    <mergeCell ref="B15:C15"/>
    <mergeCell ref="E15:F15"/>
    <mergeCell ref="H15:I15"/>
    <mergeCell ref="B20:C20"/>
    <mergeCell ref="E20:F20"/>
    <mergeCell ref="H20:I20"/>
    <mergeCell ref="B21:C21"/>
    <mergeCell ref="E21:F21"/>
    <mergeCell ref="K21:L21"/>
    <mergeCell ref="B18:C18"/>
    <mergeCell ref="E18:F18"/>
    <mergeCell ref="N18:O18"/>
    <mergeCell ref="B19:C19"/>
    <mergeCell ref="E19:F19"/>
    <mergeCell ref="H19:I19"/>
    <mergeCell ref="B24:C24"/>
    <mergeCell ref="E24:F24"/>
    <mergeCell ref="H24:I24"/>
    <mergeCell ref="B25:C25"/>
    <mergeCell ref="E25:F25"/>
    <mergeCell ref="H26:I26"/>
    <mergeCell ref="B22:C22"/>
    <mergeCell ref="E22:F22"/>
    <mergeCell ref="K22:L22"/>
    <mergeCell ref="B23:C23"/>
    <mergeCell ref="E23:F23"/>
    <mergeCell ref="H23:I23"/>
    <mergeCell ref="J30:K31"/>
    <mergeCell ref="B31:C31"/>
    <mergeCell ref="E31:F31"/>
    <mergeCell ref="H31:I31"/>
    <mergeCell ref="K26:L26"/>
    <mergeCell ref="M26:N27"/>
    <mergeCell ref="H27:I27"/>
    <mergeCell ref="K27:L27"/>
    <mergeCell ref="B29:C29"/>
    <mergeCell ref="E29:F29"/>
    <mergeCell ref="B32:C32"/>
    <mergeCell ref="E32:F32"/>
    <mergeCell ref="B34:C34"/>
    <mergeCell ref="E34:F34"/>
    <mergeCell ref="G34:H35"/>
    <mergeCell ref="B35:C35"/>
    <mergeCell ref="E35:F35"/>
    <mergeCell ref="B30:C30"/>
    <mergeCell ref="E30:F30"/>
    <mergeCell ref="H30:I30"/>
    <mergeCell ref="B40:C40"/>
    <mergeCell ref="E40:F40"/>
    <mergeCell ref="K40:L40"/>
    <mergeCell ref="M40:N41"/>
    <mergeCell ref="B41:C41"/>
    <mergeCell ref="E41:F41"/>
    <mergeCell ref="K41:L41"/>
    <mergeCell ref="B37:C37"/>
    <mergeCell ref="E37:F37"/>
    <mergeCell ref="B38:C38"/>
    <mergeCell ref="E38:F38"/>
    <mergeCell ref="H38:I38"/>
    <mergeCell ref="B39:C39"/>
    <mergeCell ref="E39:F39"/>
    <mergeCell ref="H39:I39"/>
    <mergeCell ref="B44:C44"/>
    <mergeCell ref="E44:F44"/>
    <mergeCell ref="B46:C46"/>
    <mergeCell ref="E46:F46"/>
    <mergeCell ref="G46:H47"/>
    <mergeCell ref="B47:C47"/>
    <mergeCell ref="E47:F47"/>
    <mergeCell ref="B42:C42"/>
    <mergeCell ref="E42:F42"/>
    <mergeCell ref="H42:I42"/>
    <mergeCell ref="B43:C43"/>
    <mergeCell ref="E43:F43"/>
    <mergeCell ref="H43:I43"/>
    <mergeCell ref="B49:C49"/>
    <mergeCell ref="E49:F49"/>
    <mergeCell ref="B50:C50"/>
    <mergeCell ref="E50:F50"/>
    <mergeCell ref="H50:I50"/>
    <mergeCell ref="J50:K51"/>
    <mergeCell ref="B51:C51"/>
    <mergeCell ref="E51:F51"/>
    <mergeCell ref="H51:I51"/>
    <mergeCell ref="H57:I57"/>
    <mergeCell ref="K57:L57"/>
    <mergeCell ref="N57:O57"/>
    <mergeCell ref="C58:E58"/>
    <mergeCell ref="B52:C52"/>
    <mergeCell ref="E52:F52"/>
    <mergeCell ref="B54:C54"/>
    <mergeCell ref="E54:F54"/>
    <mergeCell ref="G54:H55"/>
    <mergeCell ref="B55:C55"/>
    <mergeCell ref="E55:F55"/>
  </mergeCells>
  <pageMargins left="0.23622047244094491" right="0.23622047244094491" top="0.11811023622047245" bottom="0.11811023622047245" header="0" footer="0"/>
  <pageSetup paperSize="9" scale="84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306"/>
  <sheetViews>
    <sheetView view="pageBreakPreview" zoomScale="85" zoomScaleNormal="100" zoomScaleSheetLayoutView="85" workbookViewId="0">
      <selection sqref="A1:O1"/>
    </sheetView>
  </sheetViews>
  <sheetFormatPr defaultColWidth="7.140625" defaultRowHeight="11.25" customHeight="1"/>
  <cols>
    <col min="1" max="1" width="3.7109375" style="133" customWidth="1"/>
    <col min="2" max="3" width="9.7109375" style="258" customWidth="1"/>
    <col min="4" max="4" width="3.7109375" style="133" customWidth="1"/>
    <col min="5" max="6" width="9.7109375" style="258" customWidth="1"/>
    <col min="7" max="7" width="3.7109375" style="133" customWidth="1"/>
    <col min="8" max="8" width="9.7109375" style="258" customWidth="1"/>
    <col min="9" max="9" width="9.7109375" style="283" customWidth="1"/>
    <col min="10" max="10" width="3.7109375" style="154" customWidth="1"/>
    <col min="11" max="11" width="10.7109375" style="258" customWidth="1"/>
    <col min="12" max="12" width="9.7109375" style="258" customWidth="1"/>
    <col min="13" max="13" width="3.7109375" style="133" customWidth="1"/>
    <col min="14" max="14" width="10.7109375" style="258" customWidth="1"/>
    <col min="15" max="15" width="9.7109375" style="258" customWidth="1"/>
    <col min="16" max="16" width="7.28515625" style="258" customWidth="1"/>
    <col min="17" max="17" width="7.140625" style="162"/>
    <col min="18" max="16384" width="7.140625" style="258"/>
  </cols>
  <sheetData>
    <row r="1" spans="1:18" ht="15" customHeight="1">
      <c r="A1" s="214" t="s">
        <v>43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4"/>
      <c r="O1" s="214"/>
    </row>
    <row r="2" spans="1:18" ht="15" customHeight="1">
      <c r="A2" s="214" t="s">
        <v>84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  <c r="M2" s="214"/>
      <c r="N2" s="214"/>
      <c r="O2" s="214"/>
    </row>
    <row r="3" spans="1:18" ht="15" customHeight="1">
      <c r="A3" s="215" t="s">
        <v>85</v>
      </c>
      <c r="B3" s="215"/>
      <c r="C3" s="215"/>
      <c r="D3" s="215"/>
      <c r="E3" s="215"/>
      <c r="F3" s="215"/>
      <c r="G3" s="215"/>
      <c r="H3" s="215"/>
      <c r="I3" s="215"/>
      <c r="J3" s="215"/>
      <c r="K3" s="215"/>
      <c r="L3" s="215"/>
      <c r="M3" s="215"/>
      <c r="N3" s="215"/>
      <c r="O3" s="215"/>
    </row>
    <row r="4" spans="1:18" s="77" customFormat="1" ht="15" customHeight="1">
      <c r="A4" s="216" t="str">
        <f>список!B4</f>
        <v>ХVIII Универсиада студентов вузов Кузбасса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  <c r="M4" s="216"/>
      <c r="N4" s="216"/>
      <c r="O4" s="216"/>
      <c r="Q4" s="149"/>
    </row>
    <row r="5" spans="1:18" s="77" customFormat="1" ht="15" customHeight="1">
      <c r="A5" s="217" t="s">
        <v>44</v>
      </c>
      <c r="B5" s="217"/>
      <c r="C5" s="217"/>
      <c r="D5" s="217"/>
      <c r="E5" s="217"/>
      <c r="F5" s="217"/>
      <c r="G5" s="217"/>
      <c r="H5" s="217"/>
      <c r="I5" s="217"/>
      <c r="J5" s="217"/>
      <c r="K5" s="217"/>
      <c r="L5" s="217"/>
      <c r="M5" s="217"/>
      <c r="N5" s="217"/>
      <c r="O5" s="217"/>
      <c r="Q5" s="149"/>
    </row>
    <row r="6" spans="1:18" ht="15" customHeight="1">
      <c r="A6" s="218" t="s">
        <v>86</v>
      </c>
      <c r="B6" s="218"/>
      <c r="C6" s="218"/>
      <c r="D6" s="218"/>
      <c r="E6" s="218"/>
      <c r="F6" s="218"/>
      <c r="G6" s="218"/>
      <c r="H6" s="218"/>
      <c r="I6" s="218"/>
      <c r="J6" s="218"/>
      <c r="K6" s="218"/>
      <c r="L6" s="218"/>
      <c r="M6" s="218"/>
      <c r="N6" s="218"/>
      <c r="O6" s="218"/>
      <c r="Q6" s="148"/>
    </row>
    <row r="7" spans="1:18" ht="15" customHeight="1">
      <c r="B7" s="164"/>
      <c r="C7" s="164"/>
      <c r="D7" s="134"/>
      <c r="E7" s="164"/>
      <c r="F7" s="79"/>
      <c r="G7" s="135"/>
      <c r="H7" s="79"/>
      <c r="I7" s="79"/>
      <c r="J7" s="135"/>
      <c r="K7" s="79"/>
      <c r="L7" s="79"/>
      <c r="M7" s="135"/>
      <c r="N7" s="79"/>
      <c r="O7" s="164"/>
      <c r="Q7" s="149"/>
    </row>
    <row r="8" spans="1:18" ht="15" customHeight="1">
      <c r="B8" s="78" t="s">
        <v>45</v>
      </c>
      <c r="C8" s="212" t="str">
        <f>список!C6</f>
        <v>Кемерово</v>
      </c>
      <c r="D8" s="212"/>
      <c r="E8" s="212"/>
      <c r="H8" s="77" t="s">
        <v>50</v>
      </c>
      <c r="I8" s="77"/>
      <c r="J8" s="136"/>
      <c r="K8" s="213" t="str">
        <f>список!B6</f>
        <v>21-22 ноября 2019 г.</v>
      </c>
      <c r="L8" s="213"/>
      <c r="N8" s="78" t="s">
        <v>30</v>
      </c>
      <c r="O8" s="131" t="s">
        <v>94</v>
      </c>
      <c r="Q8" s="148"/>
    </row>
    <row r="9" spans="1:18" ht="15" customHeight="1">
      <c r="E9" s="137"/>
      <c r="F9" s="138"/>
      <c r="G9" s="139"/>
      <c r="H9" s="137"/>
      <c r="I9" s="137"/>
      <c r="J9" s="140"/>
      <c r="K9" s="141"/>
      <c r="L9" s="141"/>
      <c r="M9" s="142"/>
      <c r="N9" s="141"/>
      <c r="O9" s="137"/>
      <c r="Q9" s="149"/>
    </row>
    <row r="10" spans="1:18" s="156" customFormat="1" ht="15.95" customHeight="1">
      <c r="A10" s="143">
        <v>1</v>
      </c>
      <c r="B10" s="259"/>
      <c r="C10" s="210"/>
      <c r="D10" s="144">
        <v>1</v>
      </c>
      <c r="E10" s="219" t="s">
        <v>164</v>
      </c>
      <c r="F10" s="219"/>
      <c r="G10" s="145"/>
      <c r="H10" s="260"/>
      <c r="I10" s="260"/>
      <c r="J10" s="145"/>
      <c r="K10" s="261"/>
      <c r="L10" s="261"/>
      <c r="P10" s="261"/>
      <c r="Q10" s="149"/>
      <c r="R10" s="261"/>
    </row>
    <row r="11" spans="1:18" s="156" customFormat="1" ht="15.95" customHeight="1">
      <c r="A11" s="143">
        <v>16</v>
      </c>
      <c r="B11" s="284"/>
      <c r="C11" s="285"/>
      <c r="D11" s="146"/>
      <c r="E11" s="286"/>
      <c r="F11" s="287"/>
      <c r="G11" s="144">
        <v>13</v>
      </c>
      <c r="H11" s="211" t="str">
        <f>E10</f>
        <v>Фролова Юлия</v>
      </c>
      <c r="I11" s="211"/>
      <c r="J11" s="145"/>
      <c r="K11" s="260"/>
      <c r="L11" s="260"/>
      <c r="Q11" s="149"/>
      <c r="R11" s="261"/>
    </row>
    <row r="12" spans="1:18" s="156" customFormat="1" ht="15.95" customHeight="1">
      <c r="A12" s="143">
        <v>9</v>
      </c>
      <c r="B12" s="259"/>
      <c r="C12" s="210"/>
      <c r="D12" s="144">
        <v>2</v>
      </c>
      <c r="E12" s="219" t="s">
        <v>222</v>
      </c>
      <c r="F12" s="219"/>
      <c r="G12" s="146"/>
      <c r="H12" s="264" t="s">
        <v>245</v>
      </c>
      <c r="I12" s="265"/>
      <c r="J12" s="145"/>
      <c r="K12" s="111"/>
      <c r="L12" s="261"/>
      <c r="P12" s="81"/>
      <c r="Q12" s="149"/>
      <c r="R12" s="261"/>
    </row>
    <row r="13" spans="1:18" s="156" customFormat="1" ht="15.95" customHeight="1">
      <c r="A13" s="143">
        <v>8</v>
      </c>
      <c r="B13" s="259"/>
      <c r="C13" s="210"/>
      <c r="D13" s="146"/>
      <c r="E13" s="286"/>
      <c r="F13" s="286"/>
      <c r="G13" s="145"/>
      <c r="H13" s="261"/>
      <c r="I13" s="266"/>
      <c r="J13" s="144">
        <v>23</v>
      </c>
      <c r="K13" s="211" t="str">
        <f>H11</f>
        <v>Фролова Юлия</v>
      </c>
      <c r="L13" s="211"/>
      <c r="P13" s="261"/>
      <c r="Q13" s="149"/>
    </row>
    <row r="14" spans="1:18" s="156" customFormat="1" ht="15.95" customHeight="1">
      <c r="A14" s="143">
        <v>5</v>
      </c>
      <c r="B14" s="259"/>
      <c r="C14" s="210"/>
      <c r="D14" s="130">
        <v>3</v>
      </c>
      <c r="E14" s="219" t="s">
        <v>208</v>
      </c>
      <c r="F14" s="219"/>
      <c r="G14" s="111"/>
      <c r="H14" s="261"/>
      <c r="I14" s="266"/>
      <c r="J14" s="147"/>
      <c r="K14" s="264" t="s">
        <v>257</v>
      </c>
      <c r="L14" s="265"/>
    </row>
    <row r="15" spans="1:18" s="156" customFormat="1" ht="15.95" customHeight="1">
      <c r="A15" s="143">
        <v>12</v>
      </c>
      <c r="B15" s="259"/>
      <c r="C15" s="210"/>
      <c r="D15" s="146"/>
      <c r="E15" s="286"/>
      <c r="F15" s="286"/>
      <c r="G15" s="144">
        <v>14</v>
      </c>
      <c r="H15" s="211" t="str">
        <f>E16</f>
        <v>Вертелецкая Виктория</v>
      </c>
      <c r="I15" s="267"/>
      <c r="J15" s="145"/>
      <c r="K15" s="261"/>
      <c r="M15" s="147"/>
      <c r="N15" s="209" t="s">
        <v>59</v>
      </c>
      <c r="O15" s="209"/>
    </row>
    <row r="16" spans="1:18" s="156" customFormat="1" ht="15.95" customHeight="1">
      <c r="A16" s="143">
        <v>13</v>
      </c>
      <c r="B16" s="259"/>
      <c r="C16" s="210"/>
      <c r="D16" s="144">
        <v>4</v>
      </c>
      <c r="E16" s="219" t="s">
        <v>213</v>
      </c>
      <c r="F16" s="268"/>
      <c r="G16" s="145"/>
      <c r="H16" s="264" t="s">
        <v>248</v>
      </c>
      <c r="I16" s="264"/>
      <c r="J16" s="145"/>
      <c r="K16" s="261"/>
      <c r="L16" s="261"/>
      <c r="M16" s="147"/>
      <c r="N16" s="209"/>
      <c r="O16" s="209"/>
      <c r="P16" s="261"/>
    </row>
    <row r="17" spans="1:29" s="156" customFormat="1" ht="15.95" customHeight="1">
      <c r="A17" s="143">
        <v>4</v>
      </c>
      <c r="B17" s="259"/>
      <c r="C17" s="210"/>
      <c r="D17" s="146"/>
      <c r="E17" s="286"/>
      <c r="F17" s="286"/>
      <c r="G17" s="145"/>
      <c r="H17" s="261"/>
      <c r="I17" s="261"/>
      <c r="J17" s="145"/>
      <c r="K17" s="261"/>
      <c r="M17" s="144">
        <v>32</v>
      </c>
      <c r="N17" s="211" t="str">
        <f>K13</f>
        <v>Фролова Юлия</v>
      </c>
      <c r="O17" s="211"/>
    </row>
    <row r="18" spans="1:29" s="156" customFormat="1" ht="15.95" customHeight="1">
      <c r="A18" s="143">
        <v>3</v>
      </c>
      <c r="B18" s="259"/>
      <c r="C18" s="210"/>
      <c r="D18" s="144">
        <v>5</v>
      </c>
      <c r="E18" s="219" t="s">
        <v>207</v>
      </c>
      <c r="F18" s="219"/>
      <c r="G18" s="145"/>
      <c r="H18" s="260"/>
      <c r="I18" s="260"/>
      <c r="J18" s="145"/>
      <c r="K18" s="261"/>
      <c r="L18" s="261"/>
      <c r="M18" s="147"/>
      <c r="N18" s="269" t="s">
        <v>270</v>
      </c>
      <c r="O18" s="269"/>
    </row>
    <row r="19" spans="1:29" s="156" customFormat="1" ht="15.95" customHeight="1">
      <c r="A19" s="143">
        <v>14</v>
      </c>
      <c r="B19" s="284"/>
      <c r="C19" s="285"/>
      <c r="D19" s="146"/>
      <c r="E19" s="286"/>
      <c r="F19" s="287"/>
      <c r="G19" s="144">
        <v>15</v>
      </c>
      <c r="H19" s="211" t="str">
        <f>E18</f>
        <v>Кобзева Ольга</v>
      </c>
      <c r="I19" s="211"/>
      <c r="J19" s="145"/>
      <c r="K19" s="260"/>
      <c r="L19" s="260"/>
      <c r="M19" s="147"/>
      <c r="N19" s="261"/>
      <c r="Q19" s="149"/>
    </row>
    <row r="20" spans="1:29" s="156" customFormat="1" ht="15.95" customHeight="1">
      <c r="A20" s="143">
        <v>11</v>
      </c>
      <c r="B20" s="259"/>
      <c r="C20" s="210"/>
      <c r="D20" s="144">
        <v>6</v>
      </c>
      <c r="E20" s="219" t="s">
        <v>209</v>
      </c>
      <c r="F20" s="219"/>
      <c r="G20" s="146"/>
      <c r="H20" s="264"/>
      <c r="I20" s="265"/>
      <c r="J20" s="145"/>
      <c r="K20" s="111"/>
      <c r="L20" s="261"/>
      <c r="M20" s="147"/>
      <c r="N20" s="261"/>
      <c r="Q20" s="149"/>
    </row>
    <row r="21" spans="1:29" s="156" customFormat="1" ht="15.95" customHeight="1">
      <c r="A21" s="143">
        <v>6</v>
      </c>
      <c r="B21" s="259"/>
      <c r="C21" s="210"/>
      <c r="D21" s="146"/>
      <c r="E21" s="286"/>
      <c r="F21" s="286"/>
      <c r="G21" s="145"/>
      <c r="H21" s="261"/>
      <c r="I21" s="266"/>
      <c r="J21" s="144">
        <v>24</v>
      </c>
      <c r="K21" s="211" t="str">
        <f>H23</f>
        <v>Вахрушева Яна</v>
      </c>
      <c r="L21" s="267"/>
      <c r="M21" s="147"/>
      <c r="N21" s="148"/>
      <c r="Q21" s="149"/>
    </row>
    <row r="22" spans="1:29" s="156" customFormat="1" ht="15.95" customHeight="1">
      <c r="A22" s="143">
        <v>7</v>
      </c>
      <c r="B22" s="259"/>
      <c r="C22" s="210"/>
      <c r="D22" s="144">
        <v>7</v>
      </c>
      <c r="E22" s="219" t="s">
        <v>221</v>
      </c>
      <c r="F22" s="219"/>
      <c r="G22" s="145"/>
      <c r="H22" s="261"/>
      <c r="I22" s="266"/>
      <c r="J22" s="147"/>
      <c r="K22" s="264" t="s">
        <v>261</v>
      </c>
      <c r="L22" s="264"/>
      <c r="M22" s="145"/>
      <c r="N22" s="149"/>
      <c r="Q22" s="149"/>
      <c r="T22" s="145"/>
      <c r="U22" s="143"/>
      <c r="V22" s="260"/>
      <c r="W22" s="260"/>
      <c r="X22" s="145"/>
      <c r="Y22" s="111"/>
      <c r="Z22" s="111"/>
      <c r="AA22" s="145"/>
      <c r="AB22" s="261"/>
      <c r="AC22" s="261"/>
    </row>
    <row r="23" spans="1:29" s="156" customFormat="1" ht="15.95" customHeight="1">
      <c r="A23" s="143">
        <v>10</v>
      </c>
      <c r="B23" s="259"/>
      <c r="C23" s="210"/>
      <c r="D23" s="146"/>
      <c r="E23" s="286"/>
      <c r="F23" s="286"/>
      <c r="G23" s="144">
        <v>16</v>
      </c>
      <c r="H23" s="211" t="str">
        <f>E24</f>
        <v>Вахрушева Яна</v>
      </c>
      <c r="I23" s="267"/>
      <c r="J23" s="145"/>
      <c r="K23" s="261"/>
      <c r="M23" s="143"/>
      <c r="Q23" s="149"/>
    </row>
    <row r="24" spans="1:29" s="156" customFormat="1" ht="15.95" customHeight="1">
      <c r="A24" s="143">
        <v>15</v>
      </c>
      <c r="B24" s="259"/>
      <c r="C24" s="210"/>
      <c r="D24" s="144">
        <v>8</v>
      </c>
      <c r="E24" s="219" t="s">
        <v>214</v>
      </c>
      <c r="F24" s="268"/>
      <c r="G24" s="145"/>
      <c r="H24" s="264" t="s">
        <v>247</v>
      </c>
      <c r="I24" s="264"/>
      <c r="J24" s="145"/>
      <c r="K24" s="261"/>
      <c r="L24" s="261"/>
      <c r="M24" s="145"/>
      <c r="Q24" s="149"/>
    </row>
    <row r="25" spans="1:29" s="156" customFormat="1" ht="15.95" customHeight="1">
      <c r="A25" s="143">
        <v>2</v>
      </c>
      <c r="B25" s="259"/>
      <c r="C25" s="210"/>
      <c r="D25" s="146"/>
      <c r="E25" s="264"/>
      <c r="F25" s="264"/>
      <c r="G25" s="145"/>
      <c r="H25" s="261"/>
      <c r="I25" s="261"/>
      <c r="Q25" s="149"/>
    </row>
    <row r="26" spans="1:29" s="156" customFormat="1" ht="15.95" customHeight="1">
      <c r="A26" s="143"/>
      <c r="B26" s="260"/>
      <c r="C26" s="260"/>
      <c r="D26" s="145"/>
      <c r="E26" s="111"/>
      <c r="F26" s="111"/>
      <c r="G26" s="145">
        <v>-23</v>
      </c>
      <c r="H26" s="259" t="str">
        <f>H15</f>
        <v>Вертелецкая Виктория</v>
      </c>
      <c r="I26" s="210"/>
      <c r="J26" s="144">
        <v>31</v>
      </c>
      <c r="K26" s="219" t="str">
        <f>H26</f>
        <v>Вертелецкая Виктория</v>
      </c>
      <c r="L26" s="219"/>
      <c r="M26" s="208" t="s">
        <v>48</v>
      </c>
      <c r="N26" s="208"/>
      <c r="Q26" s="149"/>
    </row>
    <row r="27" spans="1:29" s="156" customFormat="1" ht="15.95" customHeight="1">
      <c r="A27" s="143"/>
      <c r="B27" s="261"/>
      <c r="C27" s="260"/>
      <c r="D27" s="145"/>
      <c r="E27" s="111"/>
      <c r="F27" s="111"/>
      <c r="G27" s="143">
        <v>-24</v>
      </c>
      <c r="H27" s="259" t="str">
        <f>H19</f>
        <v>Кобзева Ольга</v>
      </c>
      <c r="I27" s="210"/>
      <c r="J27" s="146"/>
      <c r="K27" s="269" t="s">
        <v>268</v>
      </c>
      <c r="L27" s="269"/>
      <c r="M27" s="208"/>
      <c r="N27" s="208"/>
      <c r="Q27" s="149"/>
    </row>
    <row r="28" spans="1:29" s="156" customFormat="1" ht="15.95" customHeight="1">
      <c r="A28" s="143"/>
      <c r="B28" s="261"/>
      <c r="C28" s="260"/>
      <c r="D28" s="145"/>
      <c r="E28" s="111"/>
      <c r="F28" s="111"/>
      <c r="G28" s="145"/>
      <c r="H28" s="261"/>
      <c r="I28" s="261"/>
      <c r="J28" s="143"/>
      <c r="K28" s="260"/>
      <c r="L28" s="260"/>
      <c r="M28" s="145"/>
      <c r="N28" s="272"/>
      <c r="O28" s="272"/>
      <c r="Q28" s="149"/>
    </row>
    <row r="29" spans="1:29" s="156" customFormat="1" ht="15.95" customHeight="1">
      <c r="A29" s="143">
        <v>-13</v>
      </c>
      <c r="B29" s="259" t="str">
        <f>E12</f>
        <v>Мураева София</v>
      </c>
      <c r="C29" s="210"/>
      <c r="D29" s="144">
        <v>21</v>
      </c>
      <c r="E29" s="273" t="str">
        <f>B30</f>
        <v>Кириллова Валерия</v>
      </c>
      <c r="F29" s="273"/>
      <c r="G29" s="145"/>
      <c r="H29" s="261"/>
      <c r="I29" s="261"/>
      <c r="J29" s="261"/>
      <c r="K29" s="260"/>
      <c r="L29" s="260"/>
      <c r="M29" s="145"/>
      <c r="N29" s="272"/>
      <c r="O29" s="272"/>
      <c r="Q29" s="149"/>
    </row>
    <row r="30" spans="1:29" s="156" customFormat="1" ht="15.95" customHeight="1">
      <c r="A30" s="143">
        <v>-14</v>
      </c>
      <c r="B30" s="259" t="str">
        <f>E14</f>
        <v>Кириллова Валерия</v>
      </c>
      <c r="C30" s="210"/>
      <c r="D30" s="146"/>
      <c r="E30" s="264" t="s">
        <v>245</v>
      </c>
      <c r="F30" s="265"/>
      <c r="G30" s="144">
        <v>30</v>
      </c>
      <c r="H30" s="219" t="str">
        <f>E29</f>
        <v>Кириллова Валерия</v>
      </c>
      <c r="I30" s="219"/>
      <c r="J30" s="209" t="s">
        <v>51</v>
      </c>
      <c r="K30" s="209"/>
      <c r="L30" s="260"/>
      <c r="M30" s="145"/>
      <c r="N30" s="272"/>
      <c r="O30" s="272"/>
      <c r="Q30" s="149"/>
    </row>
    <row r="31" spans="1:29" s="156" customFormat="1" ht="15.95" customHeight="1">
      <c r="A31" s="143">
        <v>-15</v>
      </c>
      <c r="B31" s="259" t="str">
        <f>E20</f>
        <v>Ахмадова Нозимахон</v>
      </c>
      <c r="C31" s="210"/>
      <c r="D31" s="144">
        <v>22</v>
      </c>
      <c r="E31" s="267" t="str">
        <f>B31</f>
        <v>Ахмадова Нозимахон</v>
      </c>
      <c r="F31" s="274"/>
      <c r="G31" s="147"/>
      <c r="H31" s="264" t="s">
        <v>265</v>
      </c>
      <c r="I31" s="264"/>
      <c r="J31" s="209"/>
      <c r="K31" s="209"/>
      <c r="L31" s="260"/>
      <c r="M31" s="145"/>
      <c r="N31" s="272"/>
      <c r="O31" s="272"/>
      <c r="Q31" s="149"/>
    </row>
    <row r="32" spans="1:29" s="156" customFormat="1" ht="15.95" customHeight="1">
      <c r="A32" s="143">
        <v>-16</v>
      </c>
      <c r="B32" s="259" t="str">
        <f>E22</f>
        <v>Пышнограева Александра</v>
      </c>
      <c r="C32" s="210"/>
      <c r="D32" s="146"/>
      <c r="E32" s="264" t="s">
        <v>254</v>
      </c>
      <c r="F32" s="264"/>
      <c r="G32" s="145"/>
      <c r="H32" s="260"/>
      <c r="I32" s="260"/>
      <c r="J32" s="261"/>
      <c r="K32" s="260"/>
      <c r="L32" s="260"/>
      <c r="M32" s="145"/>
      <c r="N32" s="272"/>
      <c r="O32" s="272"/>
      <c r="Q32" s="149"/>
    </row>
    <row r="33" spans="1:32" s="156" customFormat="1" ht="15.95" customHeight="1">
      <c r="E33" s="275"/>
      <c r="F33" s="275"/>
      <c r="K33" s="260"/>
      <c r="L33" s="260"/>
      <c r="M33" s="145"/>
      <c r="N33" s="272"/>
      <c r="O33" s="272"/>
      <c r="Q33" s="149"/>
    </row>
    <row r="34" spans="1:32" s="156" customFormat="1" ht="15.95" customHeight="1">
      <c r="A34" s="145">
        <v>-21</v>
      </c>
      <c r="B34" s="259" t="str">
        <f>B29</f>
        <v>Мураева София</v>
      </c>
      <c r="C34" s="288"/>
      <c r="D34" s="150">
        <v>29</v>
      </c>
      <c r="E34" s="219" t="str">
        <f>B35</f>
        <v>Пышнограева Александра</v>
      </c>
      <c r="F34" s="219"/>
      <c r="G34" s="208" t="s">
        <v>87</v>
      </c>
      <c r="H34" s="208"/>
      <c r="K34" s="260"/>
      <c r="L34" s="260"/>
      <c r="M34" s="145"/>
      <c r="N34" s="272"/>
      <c r="O34" s="272"/>
      <c r="Q34" s="149"/>
    </row>
    <row r="35" spans="1:32" s="156" customFormat="1" ht="15.95" customHeight="1">
      <c r="A35" s="145">
        <v>-22</v>
      </c>
      <c r="B35" s="259" t="str">
        <f>B32</f>
        <v>Пышнограева Александра</v>
      </c>
      <c r="C35" s="268"/>
      <c r="D35" s="146"/>
      <c r="E35" s="264" t="s">
        <v>266</v>
      </c>
      <c r="F35" s="264"/>
      <c r="G35" s="208"/>
      <c r="H35" s="208"/>
      <c r="K35" s="260"/>
      <c r="L35" s="260"/>
      <c r="M35" s="145"/>
      <c r="N35" s="272"/>
      <c r="O35" s="272"/>
      <c r="Q35" s="149"/>
    </row>
    <row r="36" spans="1:32" s="156" customFormat="1" ht="15.95" customHeight="1">
      <c r="A36" s="143"/>
      <c r="B36" s="261"/>
      <c r="C36" s="260"/>
      <c r="D36" s="145"/>
      <c r="E36" s="111"/>
      <c r="F36" s="111"/>
      <c r="G36" s="145"/>
      <c r="H36" s="261"/>
      <c r="I36" s="261"/>
      <c r="J36" s="143"/>
      <c r="K36" s="260"/>
      <c r="L36" s="260"/>
      <c r="M36" s="145"/>
      <c r="N36" s="272"/>
      <c r="O36" s="272"/>
      <c r="Q36" s="149"/>
    </row>
    <row r="37" spans="1:32" s="156" customFormat="1" ht="15.95" customHeight="1">
      <c r="A37" s="143">
        <v>-1</v>
      </c>
      <c r="B37" s="284"/>
      <c r="C37" s="285"/>
      <c r="D37" s="145">
        <v>9</v>
      </c>
      <c r="E37" s="267"/>
      <c r="F37" s="289"/>
      <c r="G37" s="143"/>
      <c r="J37" s="143"/>
      <c r="M37" s="143"/>
      <c r="Q37" s="149"/>
    </row>
    <row r="38" spans="1:32" s="156" customFormat="1" ht="15.95" customHeight="1">
      <c r="A38" s="143">
        <v>-2</v>
      </c>
      <c r="B38" s="259"/>
      <c r="C38" s="210"/>
      <c r="D38" s="146"/>
      <c r="E38" s="264"/>
      <c r="F38" s="265"/>
      <c r="G38" s="144">
        <v>19</v>
      </c>
      <c r="H38" s="211"/>
      <c r="I38" s="211"/>
      <c r="J38" s="145"/>
      <c r="K38" s="260"/>
      <c r="L38" s="260"/>
      <c r="M38" s="145"/>
      <c r="N38" s="261"/>
      <c r="Q38" s="149"/>
    </row>
    <row r="39" spans="1:32" s="156" customFormat="1" ht="15.95" customHeight="1">
      <c r="A39" s="143">
        <v>-3</v>
      </c>
      <c r="B39" s="259"/>
      <c r="C39" s="210"/>
      <c r="D39" s="144">
        <v>10</v>
      </c>
      <c r="E39" s="267"/>
      <c r="F39" s="274"/>
      <c r="G39" s="151"/>
      <c r="H39" s="264"/>
      <c r="I39" s="265"/>
      <c r="J39" s="145"/>
      <c r="K39" s="111"/>
      <c r="L39" s="261"/>
      <c r="M39" s="145"/>
      <c r="N39" s="261"/>
      <c r="Q39" s="149"/>
    </row>
    <row r="40" spans="1:32" s="156" customFormat="1" ht="15.95" customHeight="1">
      <c r="A40" s="143">
        <v>-4</v>
      </c>
      <c r="B40" s="259"/>
      <c r="C40" s="210"/>
      <c r="D40" s="146"/>
      <c r="E40" s="264"/>
      <c r="F40" s="264"/>
      <c r="G40" s="145"/>
      <c r="H40" s="261"/>
      <c r="I40" s="266"/>
      <c r="J40" s="144">
        <v>28</v>
      </c>
      <c r="K40" s="211"/>
      <c r="L40" s="211"/>
      <c r="M40" s="209" t="s">
        <v>88</v>
      </c>
      <c r="N40" s="209"/>
      <c r="P40" s="261"/>
      <c r="Q40" s="149"/>
    </row>
    <row r="41" spans="1:32" s="156" customFormat="1" ht="15.95" customHeight="1">
      <c r="A41" s="143">
        <v>-5</v>
      </c>
      <c r="B41" s="284"/>
      <c r="C41" s="285"/>
      <c r="D41" s="144">
        <v>11</v>
      </c>
      <c r="E41" s="267"/>
      <c r="F41" s="289"/>
      <c r="G41" s="145"/>
      <c r="H41" s="261"/>
      <c r="I41" s="266"/>
      <c r="J41" s="147"/>
      <c r="K41" s="264"/>
      <c r="L41" s="264"/>
      <c r="M41" s="209"/>
      <c r="N41" s="209"/>
      <c r="Q41" s="149"/>
    </row>
    <row r="42" spans="1:32" s="156" customFormat="1" ht="15.95" customHeight="1">
      <c r="A42" s="143">
        <v>-6</v>
      </c>
      <c r="B42" s="259"/>
      <c r="C42" s="210"/>
      <c r="D42" s="146"/>
      <c r="E42" s="264"/>
      <c r="F42" s="264"/>
      <c r="G42" s="144">
        <v>20</v>
      </c>
      <c r="H42" s="211"/>
      <c r="I42" s="267"/>
      <c r="J42" s="145"/>
      <c r="K42" s="261"/>
      <c r="M42" s="143"/>
      <c r="Q42" s="149"/>
    </row>
    <row r="43" spans="1:32" s="156" customFormat="1" ht="15.95" customHeight="1">
      <c r="A43" s="143">
        <v>-7</v>
      </c>
      <c r="B43" s="259"/>
      <c r="C43" s="210"/>
      <c r="D43" s="144">
        <v>12</v>
      </c>
      <c r="E43" s="267"/>
      <c r="F43" s="274"/>
      <c r="G43" s="145"/>
      <c r="H43" s="264"/>
      <c r="I43" s="264"/>
      <c r="J43" s="145"/>
      <c r="K43" s="261"/>
      <c r="L43" s="261"/>
      <c r="M43" s="145"/>
      <c r="N43" s="261"/>
      <c r="Q43" s="149"/>
      <c r="AB43" s="261"/>
      <c r="AC43" s="145"/>
      <c r="AD43" s="261"/>
      <c r="AE43" s="80"/>
      <c r="AF43" s="80"/>
    </row>
    <row r="44" spans="1:32" s="156" customFormat="1" ht="15.95" customHeight="1">
      <c r="A44" s="143">
        <v>-8</v>
      </c>
      <c r="B44" s="259"/>
      <c r="C44" s="210"/>
      <c r="D44" s="151"/>
      <c r="E44" s="264"/>
      <c r="F44" s="264"/>
      <c r="G44" s="145"/>
      <c r="H44" s="261"/>
      <c r="I44" s="261"/>
      <c r="Q44" s="149"/>
      <c r="AC44" s="143"/>
    </row>
    <row r="45" spans="1:32" s="156" customFormat="1" ht="15.95" customHeight="1">
      <c r="E45" s="275"/>
      <c r="F45" s="275"/>
      <c r="Q45" s="149"/>
      <c r="AC45" s="143"/>
    </row>
    <row r="46" spans="1:32" s="156" customFormat="1" ht="15.95" customHeight="1">
      <c r="A46" s="145">
        <v>-19</v>
      </c>
      <c r="B46" s="259"/>
      <c r="C46" s="210"/>
      <c r="D46" s="147">
        <v>27</v>
      </c>
      <c r="E46" s="211"/>
      <c r="F46" s="211"/>
      <c r="G46" s="208" t="s">
        <v>89</v>
      </c>
      <c r="H46" s="208"/>
      <c r="O46" s="272"/>
      <c r="Q46" s="149"/>
      <c r="AC46" s="143"/>
    </row>
    <row r="47" spans="1:32" s="156" customFormat="1" ht="15.95" customHeight="1">
      <c r="A47" s="145">
        <v>-20</v>
      </c>
      <c r="B47" s="259"/>
      <c r="C47" s="210"/>
      <c r="D47" s="146"/>
      <c r="E47" s="269"/>
      <c r="F47" s="269"/>
      <c r="G47" s="208"/>
      <c r="H47" s="208"/>
      <c r="Q47" s="149"/>
      <c r="AC47" s="143"/>
    </row>
    <row r="48" spans="1:32" s="156" customFormat="1" ht="15.95" customHeight="1">
      <c r="A48" s="143"/>
      <c r="B48" s="111"/>
      <c r="C48" s="111"/>
      <c r="D48" s="145"/>
      <c r="E48" s="111"/>
      <c r="F48" s="111"/>
      <c r="G48" s="145"/>
      <c r="H48" s="260"/>
      <c r="I48" s="260"/>
      <c r="J48" s="145"/>
      <c r="K48" s="272"/>
      <c r="L48" s="272"/>
      <c r="M48" s="152"/>
      <c r="Q48" s="149"/>
      <c r="AC48" s="143"/>
    </row>
    <row r="49" spans="1:17" s="153" customFormat="1" ht="15.95" customHeight="1">
      <c r="A49" s="143">
        <v>-9</v>
      </c>
      <c r="B49" s="284"/>
      <c r="C49" s="285"/>
      <c r="D49" s="150">
        <v>17</v>
      </c>
      <c r="E49" s="211"/>
      <c r="F49" s="211"/>
      <c r="G49" s="145"/>
      <c r="H49" s="260"/>
      <c r="I49" s="260"/>
      <c r="J49" s="145"/>
      <c r="Q49" s="163"/>
    </row>
    <row r="50" spans="1:17" s="153" customFormat="1" ht="15.95" customHeight="1">
      <c r="A50" s="143">
        <v>-10</v>
      </c>
      <c r="B50" s="259"/>
      <c r="C50" s="210"/>
      <c r="D50" s="151"/>
      <c r="E50" s="264"/>
      <c r="F50" s="264"/>
      <c r="G50" s="144">
        <v>26</v>
      </c>
      <c r="H50" s="211"/>
      <c r="I50" s="211"/>
      <c r="J50" s="209" t="s">
        <v>90</v>
      </c>
      <c r="K50" s="209"/>
      <c r="Q50" s="163"/>
    </row>
    <row r="51" spans="1:17" s="153" customFormat="1" ht="15.95" customHeight="1">
      <c r="A51" s="143">
        <v>-11</v>
      </c>
      <c r="B51" s="284"/>
      <c r="C51" s="285"/>
      <c r="D51" s="150">
        <v>18</v>
      </c>
      <c r="E51" s="211"/>
      <c r="F51" s="267"/>
      <c r="G51" s="145"/>
      <c r="H51" s="264"/>
      <c r="I51" s="264"/>
      <c r="J51" s="209"/>
      <c r="K51" s="209"/>
      <c r="Q51" s="163"/>
    </row>
    <row r="52" spans="1:17" s="153" customFormat="1" ht="15.95" customHeight="1">
      <c r="A52" s="143">
        <v>-12</v>
      </c>
      <c r="B52" s="259"/>
      <c r="C52" s="210"/>
      <c r="D52" s="151"/>
      <c r="E52" s="264"/>
      <c r="F52" s="264"/>
      <c r="G52" s="145"/>
      <c r="H52" s="261"/>
      <c r="I52" s="261"/>
      <c r="J52" s="261"/>
      <c r="Q52" s="163"/>
    </row>
    <row r="53" spans="1:17" s="153" customFormat="1" ht="15.95" customHeight="1">
      <c r="A53" s="156"/>
      <c r="B53" s="156"/>
      <c r="C53" s="156"/>
      <c r="D53" s="156"/>
      <c r="E53" s="275"/>
      <c r="F53" s="275"/>
      <c r="G53" s="156"/>
      <c r="H53" s="156"/>
      <c r="I53" s="156"/>
      <c r="J53" s="156"/>
      <c r="Q53" s="163"/>
    </row>
    <row r="54" spans="1:17" s="153" customFormat="1" ht="15.95" customHeight="1">
      <c r="A54" s="145">
        <v>-17</v>
      </c>
      <c r="B54" s="259"/>
      <c r="C54" s="210"/>
      <c r="D54" s="147">
        <v>25</v>
      </c>
      <c r="E54" s="211"/>
      <c r="F54" s="211"/>
      <c r="G54" s="208" t="s">
        <v>91</v>
      </c>
      <c r="H54" s="208"/>
      <c r="I54" s="156"/>
      <c r="J54" s="156"/>
      <c r="Q54" s="163"/>
    </row>
    <row r="55" spans="1:17" s="153" customFormat="1" ht="15.95" customHeight="1">
      <c r="A55" s="145">
        <v>-18</v>
      </c>
      <c r="B55" s="259"/>
      <c r="C55" s="210"/>
      <c r="D55" s="151"/>
      <c r="E55" s="264"/>
      <c r="F55" s="264"/>
      <c r="G55" s="208"/>
      <c r="H55" s="208"/>
      <c r="I55" s="156"/>
      <c r="J55" s="156"/>
      <c r="Q55" s="163"/>
    </row>
    <row r="56" spans="1:17" s="153" customFormat="1" ht="15.95" customHeight="1">
      <c r="Q56" s="163"/>
    </row>
    <row r="57" spans="1:17" s="156" customFormat="1" ht="15" customHeight="1">
      <c r="A57" s="134"/>
      <c r="H57" s="278"/>
      <c r="I57" s="278"/>
      <c r="J57" s="145"/>
      <c r="K57" s="273"/>
      <c r="L57" s="273"/>
      <c r="M57" s="135"/>
      <c r="N57" s="278"/>
      <c r="O57" s="278"/>
      <c r="Q57" s="149"/>
    </row>
    <row r="58" spans="1:17" s="156" customFormat="1" ht="15" customHeight="1">
      <c r="A58" s="134"/>
      <c r="B58" s="155"/>
      <c r="C58" s="279" t="s">
        <v>3</v>
      </c>
      <c r="D58" s="279"/>
      <c r="E58" s="279"/>
      <c r="G58" s="280"/>
      <c r="H58" s="280"/>
      <c r="I58" s="281"/>
      <c r="J58" s="282" t="str">
        <f>список!D62</f>
        <v>М.В. Баканов</v>
      </c>
      <c r="K58" s="79"/>
      <c r="L58" s="79"/>
      <c r="M58" s="154"/>
      <c r="Q58" s="149"/>
    </row>
    <row r="59" spans="1:17" s="156" customFormat="1" ht="11.25" customHeight="1">
      <c r="A59" s="143"/>
      <c r="C59" s="281"/>
      <c r="D59" s="281"/>
      <c r="G59" s="281"/>
      <c r="H59" s="281"/>
      <c r="I59" s="281"/>
      <c r="J59" s="281"/>
      <c r="M59" s="143"/>
      <c r="Q59" s="149"/>
    </row>
    <row r="60" spans="1:17" s="156" customFormat="1" ht="16.5" customHeight="1">
      <c r="A60" s="143"/>
      <c r="C60" s="282" t="s">
        <v>49</v>
      </c>
      <c r="D60" s="281"/>
      <c r="G60" s="280"/>
      <c r="H60" s="280"/>
      <c r="I60" s="281"/>
      <c r="J60" s="282" t="str">
        <f>список!D64</f>
        <v>Ю.М. Баканова</v>
      </c>
      <c r="M60" s="143"/>
      <c r="Q60" s="149"/>
    </row>
    <row r="61" spans="1:17" s="156" customFormat="1" ht="11.25" customHeight="1">
      <c r="A61" s="143"/>
      <c r="D61" s="143"/>
      <c r="G61" s="143"/>
      <c r="I61" s="261"/>
      <c r="J61" s="145"/>
      <c r="M61" s="143"/>
      <c r="Q61" s="149"/>
    </row>
    <row r="62" spans="1:17" s="156" customFormat="1" ht="11.25" customHeight="1">
      <c r="A62" s="143"/>
      <c r="D62" s="143"/>
      <c r="G62" s="143"/>
      <c r="I62" s="261"/>
      <c r="J62" s="145"/>
      <c r="M62" s="143"/>
      <c r="Q62" s="149"/>
    </row>
    <row r="63" spans="1:17" s="156" customFormat="1" ht="11.25" customHeight="1">
      <c r="A63" s="143"/>
      <c r="M63" s="143"/>
      <c r="Q63" s="149"/>
    </row>
    <row r="64" spans="1:17" s="156" customFormat="1" ht="11.25" customHeight="1">
      <c r="A64" s="143"/>
      <c r="M64" s="143"/>
      <c r="Q64" s="149"/>
    </row>
    <row r="65" spans="1:21" s="156" customFormat="1" ht="11.25" customHeight="1">
      <c r="A65" s="143"/>
      <c r="M65" s="143"/>
      <c r="Q65" s="149"/>
    </row>
    <row r="66" spans="1:21" s="156" customFormat="1" ht="11.25" customHeight="1">
      <c r="A66" s="143"/>
      <c r="D66" s="143"/>
      <c r="G66" s="143"/>
      <c r="I66" s="261"/>
      <c r="J66" s="145"/>
      <c r="M66" s="143"/>
      <c r="Q66" s="149"/>
    </row>
    <row r="67" spans="1:21" s="156" customFormat="1" ht="11.25" customHeight="1">
      <c r="A67" s="143"/>
      <c r="D67" s="143"/>
      <c r="G67" s="143"/>
      <c r="I67" s="261"/>
      <c r="J67" s="145"/>
      <c r="M67" s="143"/>
      <c r="Q67" s="149"/>
    </row>
    <row r="68" spans="1:21" s="156" customFormat="1" ht="11.25" customHeight="1">
      <c r="A68" s="143"/>
      <c r="D68" s="143"/>
      <c r="G68" s="143"/>
      <c r="I68" s="261"/>
      <c r="J68" s="145"/>
      <c r="M68" s="143"/>
      <c r="Q68" s="149"/>
    </row>
    <row r="69" spans="1:21" s="156" customFormat="1" ht="11.25" customHeight="1">
      <c r="A69" s="143"/>
      <c r="D69" s="143"/>
      <c r="G69" s="143"/>
      <c r="I69" s="261"/>
      <c r="J69" s="145"/>
      <c r="M69" s="143"/>
      <c r="Q69" s="149"/>
    </row>
    <row r="70" spans="1:21" s="156" customFormat="1" ht="11.25" customHeight="1">
      <c r="A70" s="143"/>
      <c r="D70" s="143"/>
      <c r="G70" s="143"/>
      <c r="I70" s="261"/>
      <c r="J70" s="145"/>
      <c r="M70" s="143"/>
      <c r="Q70" s="149"/>
    </row>
    <row r="71" spans="1:21" s="156" customFormat="1" ht="11.25" customHeight="1">
      <c r="A71" s="143"/>
      <c r="D71" s="143"/>
      <c r="G71" s="143"/>
      <c r="I71" s="261"/>
      <c r="J71" s="145"/>
      <c r="M71" s="143"/>
      <c r="P71" s="78"/>
      <c r="Q71" s="162"/>
      <c r="R71" s="78"/>
      <c r="S71" s="78"/>
      <c r="T71" s="78"/>
      <c r="U71" s="78"/>
    </row>
    <row r="72" spans="1:21" s="156" customFormat="1" ht="11.25" customHeight="1">
      <c r="A72" s="143"/>
      <c r="D72" s="143"/>
      <c r="G72" s="143"/>
      <c r="I72" s="261"/>
      <c r="J72" s="145"/>
      <c r="M72" s="143"/>
      <c r="P72" s="78"/>
      <c r="Q72" s="162"/>
      <c r="R72" s="78"/>
      <c r="S72" s="78"/>
      <c r="T72" s="78"/>
      <c r="U72" s="78"/>
    </row>
    <row r="73" spans="1:21" s="156" customFormat="1" ht="11.25" customHeight="1">
      <c r="A73" s="143"/>
      <c r="D73" s="143"/>
      <c r="G73" s="143"/>
      <c r="I73" s="261"/>
      <c r="J73" s="145"/>
      <c r="M73" s="143"/>
      <c r="P73" s="78"/>
      <c r="Q73" s="162"/>
      <c r="R73" s="78"/>
      <c r="S73" s="78"/>
      <c r="T73" s="78"/>
      <c r="U73" s="78"/>
    </row>
    <row r="74" spans="1:21" s="156" customFormat="1" ht="11.25" customHeight="1">
      <c r="A74" s="143"/>
      <c r="D74" s="143"/>
      <c r="G74" s="143"/>
      <c r="I74" s="261"/>
      <c r="J74" s="145"/>
      <c r="M74" s="143"/>
      <c r="Q74" s="149"/>
    </row>
    <row r="75" spans="1:21" s="156" customFormat="1" ht="11.25" customHeight="1">
      <c r="A75" s="143"/>
      <c r="D75" s="143"/>
      <c r="G75" s="143"/>
      <c r="I75" s="261"/>
      <c r="J75" s="145"/>
      <c r="M75" s="143"/>
      <c r="Q75" s="149"/>
    </row>
    <row r="76" spans="1:21" s="156" customFormat="1" ht="11.25" customHeight="1">
      <c r="A76" s="143"/>
      <c r="D76" s="143"/>
      <c r="G76" s="143"/>
      <c r="I76" s="261"/>
      <c r="J76" s="145"/>
      <c r="M76" s="143"/>
      <c r="Q76" s="149"/>
    </row>
    <row r="77" spans="1:21" s="156" customFormat="1" ht="11.25" customHeight="1">
      <c r="A77" s="143"/>
      <c r="D77" s="143"/>
      <c r="G77" s="143"/>
      <c r="I77" s="261"/>
      <c r="J77" s="145"/>
      <c r="M77" s="143"/>
      <c r="Q77" s="149"/>
    </row>
    <row r="78" spans="1:21" s="156" customFormat="1" ht="11.25" customHeight="1">
      <c r="A78" s="143"/>
      <c r="D78" s="143"/>
      <c r="G78" s="143"/>
      <c r="I78" s="261"/>
      <c r="J78" s="145"/>
      <c r="M78" s="143"/>
      <c r="Q78" s="149"/>
    </row>
    <row r="79" spans="1:21" s="156" customFormat="1" ht="11.25" customHeight="1">
      <c r="A79" s="143"/>
      <c r="D79" s="143"/>
      <c r="G79" s="143"/>
      <c r="I79" s="261"/>
      <c r="J79" s="145"/>
      <c r="M79" s="143"/>
      <c r="Q79" s="149"/>
    </row>
    <row r="80" spans="1:21" s="156" customFormat="1" ht="11.25" customHeight="1">
      <c r="A80" s="143"/>
      <c r="D80" s="143"/>
      <c r="G80" s="143"/>
      <c r="I80" s="261"/>
      <c r="J80" s="145"/>
      <c r="M80" s="143"/>
      <c r="Q80" s="149"/>
    </row>
    <row r="81" spans="1:17" s="156" customFormat="1" ht="11.25" customHeight="1">
      <c r="A81" s="143"/>
      <c r="D81" s="143"/>
      <c r="G81" s="143"/>
      <c r="I81" s="261"/>
      <c r="J81" s="145"/>
      <c r="M81" s="143"/>
      <c r="Q81" s="149"/>
    </row>
    <row r="82" spans="1:17" s="156" customFormat="1" ht="11.25" customHeight="1">
      <c r="A82" s="143"/>
      <c r="D82" s="143"/>
      <c r="G82" s="143"/>
      <c r="I82" s="261"/>
      <c r="J82" s="145"/>
      <c r="M82" s="143"/>
      <c r="Q82" s="149"/>
    </row>
    <row r="83" spans="1:17" s="156" customFormat="1" ht="11.25" customHeight="1">
      <c r="A83" s="143"/>
      <c r="D83" s="143"/>
      <c r="G83" s="143"/>
      <c r="I83" s="261"/>
      <c r="J83" s="145"/>
      <c r="M83" s="143"/>
      <c r="Q83" s="149"/>
    </row>
    <row r="84" spans="1:17" s="156" customFormat="1" ht="11.25" customHeight="1">
      <c r="A84" s="143"/>
      <c r="D84" s="143"/>
      <c r="G84" s="143"/>
      <c r="I84" s="261"/>
      <c r="J84" s="145"/>
      <c r="M84" s="143"/>
      <c r="Q84" s="149"/>
    </row>
    <row r="85" spans="1:17" s="156" customFormat="1" ht="11.25" customHeight="1">
      <c r="A85" s="143"/>
      <c r="D85" s="143"/>
      <c r="G85" s="143"/>
      <c r="I85" s="261"/>
      <c r="J85" s="145"/>
      <c r="M85" s="143"/>
      <c r="Q85" s="149"/>
    </row>
    <row r="86" spans="1:17" s="156" customFormat="1" ht="11.25" customHeight="1">
      <c r="A86" s="143"/>
      <c r="D86" s="143"/>
      <c r="G86" s="143"/>
      <c r="I86" s="261"/>
      <c r="J86" s="145"/>
      <c r="M86" s="143"/>
      <c r="Q86" s="149"/>
    </row>
    <row r="87" spans="1:17" s="156" customFormat="1" ht="11.25" customHeight="1">
      <c r="A87" s="143"/>
      <c r="D87" s="143"/>
      <c r="G87" s="143"/>
      <c r="I87" s="261"/>
      <c r="J87" s="145"/>
      <c r="M87" s="143"/>
      <c r="Q87" s="149"/>
    </row>
    <row r="88" spans="1:17" s="156" customFormat="1" ht="11.25" customHeight="1">
      <c r="A88" s="143"/>
      <c r="D88" s="143"/>
      <c r="G88" s="143"/>
      <c r="I88" s="261"/>
      <c r="J88" s="145"/>
      <c r="M88" s="143"/>
      <c r="Q88" s="149"/>
    </row>
    <row r="89" spans="1:17" s="156" customFormat="1" ht="11.25" customHeight="1">
      <c r="A89" s="143"/>
      <c r="D89" s="143"/>
      <c r="G89" s="143"/>
      <c r="I89" s="261"/>
      <c r="J89" s="145"/>
      <c r="M89" s="143"/>
      <c r="Q89" s="149"/>
    </row>
    <row r="90" spans="1:17" s="156" customFormat="1" ht="11.25" customHeight="1">
      <c r="A90" s="143"/>
      <c r="D90" s="143"/>
      <c r="G90" s="143"/>
      <c r="I90" s="261"/>
      <c r="J90" s="145"/>
      <c r="M90" s="143"/>
      <c r="Q90" s="149"/>
    </row>
    <row r="91" spans="1:17" s="156" customFormat="1" ht="11.25" customHeight="1">
      <c r="A91" s="143"/>
      <c r="D91" s="143"/>
      <c r="G91" s="143"/>
      <c r="I91" s="261"/>
      <c r="J91" s="145"/>
      <c r="M91" s="143"/>
      <c r="Q91" s="149"/>
    </row>
    <row r="92" spans="1:17" s="156" customFormat="1" ht="11.25" customHeight="1">
      <c r="A92" s="143"/>
      <c r="D92" s="143"/>
      <c r="G92" s="143"/>
      <c r="I92" s="261"/>
      <c r="J92" s="145"/>
      <c r="M92" s="143"/>
      <c r="Q92" s="149"/>
    </row>
    <row r="93" spans="1:17" s="156" customFormat="1" ht="11.25" customHeight="1">
      <c r="A93" s="143"/>
      <c r="D93" s="143"/>
      <c r="G93" s="143"/>
      <c r="I93" s="261"/>
      <c r="J93" s="145"/>
      <c r="M93" s="143"/>
      <c r="Q93" s="149"/>
    </row>
    <row r="94" spans="1:17" s="156" customFormat="1" ht="11.25" customHeight="1">
      <c r="A94" s="143"/>
      <c r="D94" s="143"/>
      <c r="G94" s="143"/>
      <c r="I94" s="261"/>
      <c r="J94" s="145"/>
      <c r="M94" s="143"/>
      <c r="Q94" s="149"/>
    </row>
    <row r="95" spans="1:17" s="156" customFormat="1" ht="11.25" customHeight="1">
      <c r="A95" s="143"/>
      <c r="D95" s="143"/>
      <c r="G95" s="143"/>
      <c r="I95" s="261"/>
      <c r="J95" s="145"/>
      <c r="M95" s="143"/>
      <c r="Q95" s="149"/>
    </row>
    <row r="96" spans="1:17" s="156" customFormat="1" ht="11.25" customHeight="1">
      <c r="A96" s="143"/>
      <c r="D96" s="143"/>
      <c r="G96" s="143"/>
      <c r="I96" s="261"/>
      <c r="J96" s="145"/>
      <c r="M96" s="143"/>
      <c r="Q96" s="149"/>
    </row>
    <row r="97" spans="1:17" s="156" customFormat="1" ht="11.25" customHeight="1">
      <c r="A97" s="143"/>
      <c r="D97" s="143"/>
      <c r="G97" s="143"/>
      <c r="I97" s="261"/>
      <c r="J97" s="145"/>
      <c r="M97" s="143"/>
      <c r="Q97" s="149"/>
    </row>
    <row r="98" spans="1:17" s="156" customFormat="1" ht="11.25" customHeight="1">
      <c r="A98" s="143"/>
      <c r="D98" s="143"/>
      <c r="G98" s="143"/>
      <c r="I98" s="261"/>
      <c r="J98" s="145"/>
      <c r="M98" s="143"/>
      <c r="Q98" s="149"/>
    </row>
    <row r="99" spans="1:17" s="156" customFormat="1" ht="11.25" customHeight="1">
      <c r="A99" s="143"/>
      <c r="D99" s="143"/>
      <c r="G99" s="143"/>
      <c r="I99" s="261"/>
      <c r="J99" s="145"/>
      <c r="M99" s="143"/>
      <c r="Q99" s="149"/>
    </row>
    <row r="100" spans="1:17" s="156" customFormat="1" ht="11.25" customHeight="1">
      <c r="A100" s="143"/>
      <c r="D100" s="143"/>
      <c r="G100" s="143"/>
      <c r="I100" s="261"/>
      <c r="J100" s="145"/>
      <c r="M100" s="143"/>
      <c r="Q100" s="149"/>
    </row>
    <row r="101" spans="1:17" s="156" customFormat="1" ht="11.25" customHeight="1">
      <c r="A101" s="143"/>
      <c r="D101" s="143"/>
      <c r="G101" s="143"/>
      <c r="I101" s="261"/>
      <c r="J101" s="145"/>
      <c r="M101" s="143"/>
      <c r="Q101" s="149"/>
    </row>
    <row r="102" spans="1:17" s="156" customFormat="1" ht="11.25" customHeight="1">
      <c r="A102" s="143"/>
      <c r="D102" s="143"/>
      <c r="G102" s="143"/>
      <c r="I102" s="261"/>
      <c r="J102" s="145"/>
      <c r="M102" s="143"/>
      <c r="Q102" s="149"/>
    </row>
    <row r="103" spans="1:17" s="156" customFormat="1" ht="11.25" customHeight="1">
      <c r="A103" s="143"/>
      <c r="D103" s="143"/>
      <c r="G103" s="143"/>
      <c r="I103" s="261"/>
      <c r="J103" s="145"/>
      <c r="M103" s="143"/>
      <c r="Q103" s="149"/>
    </row>
    <row r="104" spans="1:17" s="156" customFormat="1" ht="11.25" customHeight="1">
      <c r="A104" s="143"/>
      <c r="D104" s="143"/>
      <c r="G104" s="143"/>
      <c r="I104" s="261"/>
      <c r="J104" s="145"/>
      <c r="M104" s="143"/>
      <c r="Q104" s="149"/>
    </row>
    <row r="105" spans="1:17" s="156" customFormat="1" ht="11.25" customHeight="1">
      <c r="A105" s="143"/>
      <c r="D105" s="143"/>
      <c r="G105" s="143"/>
      <c r="I105" s="261"/>
      <c r="J105" s="145"/>
      <c r="M105" s="143"/>
      <c r="Q105" s="149"/>
    </row>
    <row r="106" spans="1:17" s="156" customFormat="1" ht="11.25" customHeight="1">
      <c r="A106" s="143"/>
      <c r="D106" s="143"/>
      <c r="G106" s="143"/>
      <c r="I106" s="261"/>
      <c r="J106" s="145"/>
      <c r="M106" s="143"/>
      <c r="Q106" s="149"/>
    </row>
    <row r="107" spans="1:17" s="156" customFormat="1" ht="11.25" customHeight="1">
      <c r="A107" s="143"/>
      <c r="D107" s="143"/>
      <c r="G107" s="143"/>
      <c r="I107" s="261"/>
      <c r="J107" s="145"/>
      <c r="M107" s="143"/>
      <c r="Q107" s="149"/>
    </row>
    <row r="108" spans="1:17" s="156" customFormat="1" ht="11.25" customHeight="1">
      <c r="A108" s="143"/>
      <c r="D108" s="143"/>
      <c r="G108" s="143"/>
      <c r="I108" s="261"/>
      <c r="J108" s="145"/>
      <c r="M108" s="143"/>
      <c r="Q108" s="149"/>
    </row>
    <row r="109" spans="1:17" s="156" customFormat="1" ht="11.25" customHeight="1">
      <c r="A109" s="143"/>
      <c r="D109" s="143"/>
      <c r="G109" s="143"/>
      <c r="I109" s="261"/>
      <c r="J109" s="145"/>
      <c r="M109" s="143"/>
      <c r="Q109" s="149"/>
    </row>
    <row r="110" spans="1:17" s="156" customFormat="1" ht="11.25" customHeight="1">
      <c r="A110" s="143"/>
      <c r="D110" s="143"/>
      <c r="G110" s="143"/>
      <c r="I110" s="261"/>
      <c r="J110" s="145"/>
      <c r="M110" s="143"/>
      <c r="Q110" s="149"/>
    </row>
    <row r="111" spans="1:17" s="156" customFormat="1" ht="11.25" customHeight="1">
      <c r="A111" s="143"/>
      <c r="D111" s="143"/>
      <c r="G111" s="143"/>
      <c r="I111" s="261"/>
      <c r="J111" s="145"/>
      <c r="M111" s="143"/>
      <c r="Q111" s="149"/>
    </row>
    <row r="112" spans="1:17" s="156" customFormat="1" ht="11.25" customHeight="1">
      <c r="A112" s="143"/>
      <c r="D112" s="143"/>
      <c r="G112" s="143"/>
      <c r="I112" s="261"/>
      <c r="J112" s="145"/>
      <c r="M112" s="143"/>
      <c r="Q112" s="149"/>
    </row>
    <row r="113" spans="1:17" s="156" customFormat="1" ht="11.25" customHeight="1">
      <c r="A113" s="143"/>
      <c r="D113" s="143"/>
      <c r="G113" s="143"/>
      <c r="I113" s="261"/>
      <c r="J113" s="145"/>
      <c r="M113" s="143"/>
      <c r="Q113" s="149"/>
    </row>
    <row r="114" spans="1:17" s="156" customFormat="1" ht="11.25" customHeight="1">
      <c r="A114" s="143"/>
      <c r="D114" s="143"/>
      <c r="G114" s="143"/>
      <c r="I114" s="261"/>
      <c r="J114" s="145"/>
      <c r="M114" s="143"/>
      <c r="Q114" s="149"/>
    </row>
    <row r="115" spans="1:17" s="156" customFormat="1" ht="11.25" customHeight="1">
      <c r="A115" s="143"/>
      <c r="D115" s="143"/>
      <c r="G115" s="143"/>
      <c r="I115" s="261"/>
      <c r="J115" s="145"/>
      <c r="M115" s="143"/>
      <c r="Q115" s="149"/>
    </row>
    <row r="116" spans="1:17" s="156" customFormat="1" ht="11.25" customHeight="1">
      <c r="A116" s="143"/>
      <c r="D116" s="143"/>
      <c r="G116" s="143"/>
      <c r="I116" s="261"/>
      <c r="J116" s="145"/>
      <c r="M116" s="143"/>
      <c r="Q116" s="149"/>
    </row>
    <row r="117" spans="1:17" s="156" customFormat="1" ht="11.25" customHeight="1">
      <c r="A117" s="143"/>
      <c r="D117" s="143"/>
      <c r="G117" s="143"/>
      <c r="I117" s="261"/>
      <c r="J117" s="145"/>
      <c r="M117" s="143"/>
      <c r="Q117" s="149"/>
    </row>
    <row r="118" spans="1:17" s="156" customFormat="1" ht="11.25" customHeight="1">
      <c r="A118" s="143"/>
      <c r="D118" s="143"/>
      <c r="G118" s="143"/>
      <c r="I118" s="261"/>
      <c r="J118" s="145"/>
      <c r="M118" s="143"/>
      <c r="Q118" s="149"/>
    </row>
    <row r="119" spans="1:17" s="156" customFormat="1" ht="11.25" customHeight="1">
      <c r="A119" s="143"/>
      <c r="D119" s="143"/>
      <c r="G119" s="143"/>
      <c r="I119" s="261"/>
      <c r="J119" s="145"/>
      <c r="M119" s="143"/>
      <c r="Q119" s="149"/>
    </row>
    <row r="120" spans="1:17" s="156" customFormat="1" ht="11.25" customHeight="1">
      <c r="A120" s="143"/>
      <c r="D120" s="143"/>
      <c r="G120" s="143"/>
      <c r="I120" s="261"/>
      <c r="J120" s="145"/>
      <c r="M120" s="143"/>
      <c r="Q120" s="149"/>
    </row>
    <row r="121" spans="1:17" s="156" customFormat="1" ht="11.25" customHeight="1">
      <c r="A121" s="143"/>
      <c r="D121" s="143"/>
      <c r="G121" s="143"/>
      <c r="I121" s="261"/>
      <c r="J121" s="145"/>
      <c r="M121" s="143"/>
      <c r="Q121" s="149"/>
    </row>
    <row r="122" spans="1:17" s="156" customFormat="1" ht="11.25" customHeight="1">
      <c r="A122" s="143"/>
      <c r="D122" s="143"/>
      <c r="G122" s="143"/>
      <c r="I122" s="261"/>
      <c r="J122" s="145"/>
      <c r="M122" s="143"/>
      <c r="Q122" s="149"/>
    </row>
    <row r="123" spans="1:17" s="156" customFormat="1" ht="11.25" customHeight="1">
      <c r="A123" s="143"/>
      <c r="D123" s="143"/>
      <c r="G123" s="143"/>
      <c r="I123" s="261"/>
      <c r="J123" s="145"/>
      <c r="M123" s="143"/>
      <c r="Q123" s="149"/>
    </row>
    <row r="124" spans="1:17" s="156" customFormat="1" ht="11.25" customHeight="1">
      <c r="A124" s="143"/>
      <c r="D124" s="143"/>
      <c r="G124" s="143"/>
      <c r="I124" s="261"/>
      <c r="J124" s="145"/>
      <c r="M124" s="143"/>
      <c r="Q124" s="149"/>
    </row>
    <row r="125" spans="1:17" s="156" customFormat="1" ht="11.25" customHeight="1">
      <c r="A125" s="143"/>
      <c r="D125" s="143"/>
      <c r="G125" s="143"/>
      <c r="I125" s="261"/>
      <c r="J125" s="145"/>
      <c r="M125" s="143"/>
      <c r="Q125" s="149"/>
    </row>
    <row r="126" spans="1:17" s="156" customFormat="1" ht="11.25" customHeight="1">
      <c r="A126" s="143"/>
      <c r="D126" s="143"/>
      <c r="G126" s="143"/>
      <c r="I126" s="261"/>
      <c r="J126" s="145"/>
      <c r="M126" s="143"/>
      <c r="Q126" s="149"/>
    </row>
    <row r="127" spans="1:17" s="156" customFormat="1" ht="11.25" customHeight="1">
      <c r="A127" s="143"/>
      <c r="D127" s="143"/>
      <c r="G127" s="143"/>
      <c r="I127" s="261"/>
      <c r="J127" s="145"/>
      <c r="M127" s="143"/>
      <c r="Q127" s="149"/>
    </row>
    <row r="128" spans="1:17" s="156" customFormat="1" ht="11.25" customHeight="1">
      <c r="A128" s="143"/>
      <c r="D128" s="143"/>
      <c r="G128" s="143"/>
      <c r="I128" s="261"/>
      <c r="J128" s="145"/>
      <c r="M128" s="143"/>
      <c r="Q128" s="149"/>
    </row>
    <row r="129" spans="1:17" s="156" customFormat="1" ht="11.25" customHeight="1">
      <c r="A129" s="143"/>
      <c r="D129" s="143"/>
      <c r="G129" s="143"/>
      <c r="I129" s="261"/>
      <c r="J129" s="145"/>
      <c r="M129" s="143"/>
      <c r="Q129" s="149"/>
    </row>
    <row r="130" spans="1:17" s="156" customFormat="1" ht="11.25" customHeight="1">
      <c r="A130" s="143"/>
      <c r="D130" s="143"/>
      <c r="G130" s="143"/>
      <c r="I130" s="261"/>
      <c r="J130" s="145"/>
      <c r="M130" s="143"/>
      <c r="Q130" s="149"/>
    </row>
    <row r="131" spans="1:17" s="156" customFormat="1" ht="11.25" customHeight="1">
      <c r="A131" s="143"/>
      <c r="D131" s="143"/>
      <c r="G131" s="143"/>
      <c r="I131" s="261"/>
      <c r="J131" s="145"/>
      <c r="M131" s="143"/>
      <c r="Q131" s="149"/>
    </row>
    <row r="132" spans="1:17" s="156" customFormat="1" ht="11.25" customHeight="1">
      <c r="A132" s="143"/>
      <c r="D132" s="143"/>
      <c r="G132" s="143"/>
      <c r="I132" s="261"/>
      <c r="J132" s="145"/>
      <c r="M132" s="143"/>
      <c r="Q132" s="149"/>
    </row>
    <row r="133" spans="1:17" s="156" customFormat="1" ht="11.25" customHeight="1">
      <c r="A133" s="143"/>
      <c r="D133" s="143"/>
      <c r="G133" s="143"/>
      <c r="I133" s="261"/>
      <c r="J133" s="145"/>
      <c r="M133" s="143"/>
      <c r="Q133" s="149"/>
    </row>
    <row r="134" spans="1:17" s="156" customFormat="1" ht="11.25" customHeight="1">
      <c r="A134" s="143"/>
      <c r="D134" s="143"/>
      <c r="G134" s="143"/>
      <c r="I134" s="261"/>
      <c r="J134" s="145"/>
      <c r="M134" s="143"/>
      <c r="Q134" s="149"/>
    </row>
    <row r="135" spans="1:17" s="156" customFormat="1" ht="11.25" customHeight="1">
      <c r="A135" s="143"/>
      <c r="D135" s="143"/>
      <c r="G135" s="143"/>
      <c r="I135" s="261"/>
      <c r="J135" s="145"/>
      <c r="M135" s="143"/>
      <c r="Q135" s="149"/>
    </row>
    <row r="136" spans="1:17" s="156" customFormat="1" ht="11.25" customHeight="1">
      <c r="A136" s="143"/>
      <c r="D136" s="143"/>
      <c r="G136" s="143"/>
      <c r="I136" s="261"/>
      <c r="J136" s="145"/>
      <c r="M136" s="143"/>
      <c r="Q136" s="149"/>
    </row>
    <row r="137" spans="1:17" s="156" customFormat="1" ht="11.25" customHeight="1">
      <c r="A137" s="143"/>
      <c r="D137" s="143"/>
      <c r="G137" s="143"/>
      <c r="I137" s="261"/>
      <c r="J137" s="145"/>
      <c r="M137" s="143"/>
      <c r="Q137" s="149"/>
    </row>
    <row r="138" spans="1:17" s="156" customFormat="1" ht="11.25" customHeight="1">
      <c r="A138" s="143"/>
      <c r="D138" s="143"/>
      <c r="G138" s="143"/>
      <c r="I138" s="261"/>
      <c r="J138" s="145"/>
      <c r="M138" s="143"/>
      <c r="Q138" s="149"/>
    </row>
    <row r="139" spans="1:17" s="156" customFormat="1" ht="11.25" customHeight="1">
      <c r="A139" s="143"/>
      <c r="D139" s="143"/>
      <c r="G139" s="143"/>
      <c r="I139" s="261"/>
      <c r="J139" s="145"/>
      <c r="M139" s="143"/>
      <c r="Q139" s="149"/>
    </row>
    <row r="140" spans="1:17" s="156" customFormat="1" ht="11.25" customHeight="1">
      <c r="A140" s="143"/>
      <c r="D140" s="143"/>
      <c r="G140" s="143"/>
      <c r="I140" s="261"/>
      <c r="J140" s="145"/>
      <c r="M140" s="143"/>
      <c r="Q140" s="149"/>
    </row>
    <row r="141" spans="1:17" s="156" customFormat="1" ht="11.25" customHeight="1">
      <c r="A141" s="143"/>
      <c r="D141" s="143"/>
      <c r="G141" s="143"/>
      <c r="I141" s="261"/>
      <c r="J141" s="145"/>
      <c r="M141" s="143"/>
      <c r="Q141" s="149"/>
    </row>
    <row r="142" spans="1:17" s="156" customFormat="1" ht="11.25" customHeight="1">
      <c r="A142" s="143"/>
      <c r="D142" s="143"/>
      <c r="G142" s="143"/>
      <c r="I142" s="261"/>
      <c r="J142" s="145"/>
      <c r="M142" s="143"/>
      <c r="Q142" s="149"/>
    </row>
    <row r="143" spans="1:17" s="156" customFormat="1" ht="11.25" customHeight="1">
      <c r="A143" s="143"/>
      <c r="D143" s="143"/>
      <c r="G143" s="143"/>
      <c r="I143" s="261"/>
      <c r="J143" s="145"/>
      <c r="M143" s="143"/>
      <c r="Q143" s="149"/>
    </row>
    <row r="144" spans="1:17" s="156" customFormat="1" ht="11.25" customHeight="1">
      <c r="A144" s="143"/>
      <c r="D144" s="143"/>
      <c r="G144" s="143"/>
      <c r="I144" s="261"/>
      <c r="J144" s="145"/>
      <c r="M144" s="143"/>
      <c r="Q144" s="149"/>
    </row>
    <row r="145" spans="1:17" s="156" customFormat="1" ht="11.25" customHeight="1">
      <c r="A145" s="143"/>
      <c r="D145" s="143"/>
      <c r="G145" s="143"/>
      <c r="I145" s="261"/>
      <c r="J145" s="145"/>
      <c r="M145" s="143"/>
      <c r="Q145" s="149"/>
    </row>
    <row r="146" spans="1:17" s="156" customFormat="1" ht="11.25" customHeight="1">
      <c r="A146" s="143"/>
      <c r="D146" s="143"/>
      <c r="G146" s="143"/>
      <c r="I146" s="261"/>
      <c r="J146" s="145"/>
      <c r="M146" s="143"/>
      <c r="Q146" s="149"/>
    </row>
    <row r="147" spans="1:17" s="156" customFormat="1" ht="11.25" customHeight="1">
      <c r="A147" s="143"/>
      <c r="D147" s="143"/>
      <c r="G147" s="143"/>
      <c r="I147" s="261"/>
      <c r="J147" s="145"/>
      <c r="M147" s="143"/>
      <c r="Q147" s="149"/>
    </row>
    <row r="148" spans="1:17" s="156" customFormat="1" ht="11.25" customHeight="1">
      <c r="A148" s="143"/>
      <c r="D148" s="143"/>
      <c r="G148" s="143"/>
      <c r="I148" s="261"/>
      <c r="J148" s="145"/>
      <c r="M148" s="143"/>
      <c r="Q148" s="149"/>
    </row>
    <row r="149" spans="1:17" s="156" customFormat="1" ht="11.25" customHeight="1">
      <c r="A149" s="143"/>
      <c r="D149" s="143"/>
      <c r="G149" s="143"/>
      <c r="I149" s="261"/>
      <c r="J149" s="145"/>
      <c r="M149" s="143"/>
      <c r="Q149" s="149"/>
    </row>
    <row r="150" spans="1:17" s="156" customFormat="1" ht="11.25" customHeight="1">
      <c r="A150" s="143"/>
      <c r="D150" s="143"/>
      <c r="G150" s="143"/>
      <c r="I150" s="261"/>
      <c r="J150" s="145"/>
      <c r="M150" s="143"/>
      <c r="Q150" s="149"/>
    </row>
    <row r="151" spans="1:17" s="156" customFormat="1" ht="11.25" customHeight="1">
      <c r="A151" s="143"/>
      <c r="D151" s="143"/>
      <c r="G151" s="143"/>
      <c r="I151" s="261"/>
      <c r="J151" s="145"/>
      <c r="M151" s="143"/>
      <c r="Q151" s="149"/>
    </row>
    <row r="152" spans="1:17" s="156" customFormat="1" ht="11.25" customHeight="1">
      <c r="A152" s="143"/>
      <c r="D152" s="143"/>
      <c r="G152" s="143"/>
      <c r="I152" s="261"/>
      <c r="J152" s="145"/>
      <c r="M152" s="143"/>
      <c r="Q152" s="149"/>
    </row>
    <row r="153" spans="1:17" s="156" customFormat="1" ht="11.25" customHeight="1">
      <c r="A153" s="143"/>
      <c r="D153" s="143"/>
      <c r="G153" s="143"/>
      <c r="I153" s="261"/>
      <c r="J153" s="145"/>
      <c r="M153" s="143"/>
      <c r="Q153" s="149"/>
    </row>
    <row r="154" spans="1:17" s="156" customFormat="1" ht="11.25" customHeight="1">
      <c r="A154" s="143"/>
      <c r="D154" s="143"/>
      <c r="G154" s="143"/>
      <c r="I154" s="261"/>
      <c r="J154" s="145"/>
      <c r="M154" s="143"/>
      <c r="Q154" s="149"/>
    </row>
    <row r="155" spans="1:17" s="156" customFormat="1" ht="11.25" customHeight="1">
      <c r="A155" s="143"/>
      <c r="D155" s="143"/>
      <c r="G155" s="143"/>
      <c r="I155" s="261"/>
      <c r="J155" s="145"/>
      <c r="M155" s="143"/>
      <c r="Q155" s="149"/>
    </row>
    <row r="156" spans="1:17" s="156" customFormat="1" ht="11.25" customHeight="1">
      <c r="A156" s="143"/>
      <c r="D156" s="143"/>
      <c r="G156" s="143"/>
      <c r="I156" s="261"/>
      <c r="J156" s="145"/>
      <c r="M156" s="143"/>
      <c r="Q156" s="149"/>
    </row>
    <row r="157" spans="1:17" s="156" customFormat="1" ht="11.25" customHeight="1">
      <c r="A157" s="143"/>
      <c r="D157" s="143"/>
      <c r="G157" s="143"/>
      <c r="I157" s="261"/>
      <c r="J157" s="145"/>
      <c r="M157" s="143"/>
      <c r="Q157" s="149"/>
    </row>
    <row r="158" spans="1:17" s="156" customFormat="1" ht="11.25" customHeight="1">
      <c r="A158" s="143"/>
      <c r="D158" s="143"/>
      <c r="G158" s="143"/>
      <c r="I158" s="261"/>
      <c r="J158" s="145"/>
      <c r="M158" s="143"/>
      <c r="Q158" s="149"/>
    </row>
    <row r="159" spans="1:17" s="156" customFormat="1" ht="11.25" customHeight="1">
      <c r="A159" s="143"/>
      <c r="D159" s="143"/>
      <c r="G159" s="143"/>
      <c r="I159" s="261"/>
      <c r="J159" s="145"/>
      <c r="M159" s="143"/>
      <c r="Q159" s="149"/>
    </row>
    <row r="160" spans="1:17" s="156" customFormat="1" ht="11.25" customHeight="1">
      <c r="A160" s="143"/>
      <c r="D160" s="143"/>
      <c r="G160" s="143"/>
      <c r="I160" s="261"/>
      <c r="J160" s="145"/>
      <c r="M160" s="143"/>
      <c r="Q160" s="149"/>
    </row>
    <row r="161" spans="1:17" s="156" customFormat="1" ht="11.25" customHeight="1">
      <c r="A161" s="143"/>
      <c r="D161" s="143"/>
      <c r="G161" s="143"/>
      <c r="I161" s="261"/>
      <c r="J161" s="145"/>
      <c r="M161" s="143"/>
      <c r="Q161" s="149"/>
    </row>
    <row r="162" spans="1:17" s="156" customFormat="1" ht="11.25" customHeight="1">
      <c r="A162" s="143"/>
      <c r="D162" s="143"/>
      <c r="G162" s="143"/>
      <c r="I162" s="261"/>
      <c r="J162" s="145"/>
      <c r="M162" s="143"/>
      <c r="Q162" s="149"/>
    </row>
    <row r="163" spans="1:17" s="156" customFormat="1" ht="11.25" customHeight="1">
      <c r="A163" s="143"/>
      <c r="D163" s="143"/>
      <c r="G163" s="143"/>
      <c r="I163" s="261"/>
      <c r="J163" s="145"/>
      <c r="M163" s="143"/>
      <c r="Q163" s="149"/>
    </row>
    <row r="164" spans="1:17" s="156" customFormat="1" ht="11.25" customHeight="1">
      <c r="A164" s="143"/>
      <c r="D164" s="143"/>
      <c r="G164" s="143"/>
      <c r="I164" s="261"/>
      <c r="J164" s="145"/>
      <c r="M164" s="143"/>
      <c r="Q164" s="149"/>
    </row>
    <row r="165" spans="1:17" s="156" customFormat="1" ht="11.25" customHeight="1">
      <c r="A165" s="143"/>
      <c r="D165" s="143"/>
      <c r="G165" s="143"/>
      <c r="I165" s="261"/>
      <c r="J165" s="145"/>
      <c r="M165" s="143"/>
      <c r="Q165" s="149"/>
    </row>
    <row r="166" spans="1:17" s="156" customFormat="1" ht="11.25" customHeight="1">
      <c r="A166" s="143"/>
      <c r="D166" s="143"/>
      <c r="G166" s="143"/>
      <c r="I166" s="261"/>
      <c r="J166" s="145"/>
      <c r="M166" s="143"/>
      <c r="Q166" s="149"/>
    </row>
    <row r="167" spans="1:17" s="156" customFormat="1" ht="11.25" customHeight="1">
      <c r="A167" s="143"/>
      <c r="D167" s="143"/>
      <c r="G167" s="143"/>
      <c r="I167" s="261"/>
      <c r="J167" s="145"/>
      <c r="M167" s="143"/>
      <c r="Q167" s="149"/>
    </row>
    <row r="168" spans="1:17" s="156" customFormat="1" ht="11.25" customHeight="1">
      <c r="A168" s="143"/>
      <c r="D168" s="143"/>
      <c r="G168" s="143"/>
      <c r="I168" s="261"/>
      <c r="J168" s="145"/>
      <c r="M168" s="143"/>
      <c r="Q168" s="149"/>
    </row>
    <row r="169" spans="1:17" s="156" customFormat="1" ht="11.25" customHeight="1">
      <c r="A169" s="143"/>
      <c r="D169" s="143"/>
      <c r="G169" s="143"/>
      <c r="I169" s="261"/>
      <c r="J169" s="145"/>
      <c r="M169" s="143"/>
      <c r="Q169" s="149"/>
    </row>
    <row r="170" spans="1:17" s="156" customFormat="1" ht="11.25" customHeight="1">
      <c r="A170" s="143"/>
      <c r="D170" s="143"/>
      <c r="G170" s="143"/>
      <c r="I170" s="261"/>
      <c r="J170" s="145"/>
      <c r="M170" s="143"/>
      <c r="Q170" s="149"/>
    </row>
    <row r="171" spans="1:17" s="156" customFormat="1" ht="11.25" customHeight="1">
      <c r="A171" s="143"/>
      <c r="D171" s="143"/>
      <c r="G171" s="143"/>
      <c r="I171" s="261"/>
      <c r="J171" s="145"/>
      <c r="M171" s="143"/>
      <c r="Q171" s="149"/>
    </row>
    <row r="172" spans="1:17" s="156" customFormat="1" ht="11.25" customHeight="1">
      <c r="A172" s="143"/>
      <c r="D172" s="143"/>
      <c r="G172" s="143"/>
      <c r="I172" s="261"/>
      <c r="J172" s="145"/>
      <c r="M172" s="143"/>
      <c r="Q172" s="149"/>
    </row>
    <row r="173" spans="1:17" s="156" customFormat="1" ht="11.25" customHeight="1">
      <c r="A173" s="143"/>
      <c r="D173" s="143"/>
      <c r="G173" s="143"/>
      <c r="I173" s="261"/>
      <c r="J173" s="145"/>
      <c r="M173" s="143"/>
      <c r="Q173" s="149"/>
    </row>
    <row r="174" spans="1:17" s="156" customFormat="1" ht="11.25" customHeight="1">
      <c r="A174" s="143"/>
      <c r="D174" s="143"/>
      <c r="G174" s="143"/>
      <c r="I174" s="261"/>
      <c r="J174" s="145"/>
      <c r="M174" s="143"/>
      <c r="Q174" s="149"/>
    </row>
    <row r="175" spans="1:17" s="156" customFormat="1" ht="11.25" customHeight="1">
      <c r="A175" s="143"/>
      <c r="D175" s="143"/>
      <c r="G175" s="143"/>
      <c r="I175" s="261"/>
      <c r="J175" s="145"/>
      <c r="M175" s="143"/>
      <c r="Q175" s="149"/>
    </row>
    <row r="176" spans="1:17" s="156" customFormat="1" ht="11.25" customHeight="1">
      <c r="A176" s="143"/>
      <c r="D176" s="143"/>
      <c r="G176" s="143"/>
      <c r="I176" s="261"/>
      <c r="J176" s="145"/>
      <c r="M176" s="143"/>
      <c r="Q176" s="149"/>
    </row>
    <row r="177" spans="1:17" s="156" customFormat="1" ht="11.25" customHeight="1">
      <c r="A177" s="143"/>
      <c r="D177" s="143"/>
      <c r="G177" s="143"/>
      <c r="I177" s="261"/>
      <c r="J177" s="145"/>
      <c r="M177" s="143"/>
      <c r="Q177" s="149"/>
    </row>
    <row r="178" spans="1:17" s="156" customFormat="1" ht="11.25" customHeight="1">
      <c r="A178" s="143"/>
      <c r="D178" s="143"/>
      <c r="G178" s="143"/>
      <c r="I178" s="261"/>
      <c r="J178" s="145"/>
      <c r="M178" s="143"/>
      <c r="Q178" s="149"/>
    </row>
    <row r="179" spans="1:17" s="156" customFormat="1" ht="11.25" customHeight="1">
      <c r="A179" s="143"/>
      <c r="D179" s="143"/>
      <c r="G179" s="143"/>
      <c r="I179" s="261"/>
      <c r="J179" s="145"/>
      <c r="M179" s="143"/>
      <c r="Q179" s="149"/>
    </row>
    <row r="180" spans="1:17" s="156" customFormat="1" ht="11.25" customHeight="1">
      <c r="A180" s="143"/>
      <c r="D180" s="143"/>
      <c r="G180" s="143"/>
      <c r="I180" s="261"/>
      <c r="J180" s="145"/>
      <c r="M180" s="143"/>
      <c r="Q180" s="149"/>
    </row>
    <row r="181" spans="1:17" s="156" customFormat="1" ht="11.25" customHeight="1">
      <c r="A181" s="143"/>
      <c r="D181" s="143"/>
      <c r="G181" s="143"/>
      <c r="I181" s="261"/>
      <c r="J181" s="145"/>
      <c r="M181" s="143"/>
      <c r="Q181" s="149"/>
    </row>
    <row r="182" spans="1:17" s="156" customFormat="1" ht="11.25" customHeight="1">
      <c r="A182" s="143"/>
      <c r="D182" s="143"/>
      <c r="G182" s="143"/>
      <c r="I182" s="261"/>
      <c r="J182" s="145"/>
      <c r="M182" s="143"/>
      <c r="Q182" s="149"/>
    </row>
    <row r="183" spans="1:17" s="156" customFormat="1" ht="11.25" customHeight="1">
      <c r="A183" s="143"/>
      <c r="D183" s="143"/>
      <c r="G183" s="143"/>
      <c r="I183" s="261"/>
      <c r="J183" s="145"/>
      <c r="M183" s="143"/>
      <c r="Q183" s="149"/>
    </row>
    <row r="184" spans="1:17" s="156" customFormat="1" ht="11.25" customHeight="1">
      <c r="A184" s="143"/>
      <c r="D184" s="143"/>
      <c r="G184" s="143"/>
      <c r="I184" s="261"/>
      <c r="J184" s="145"/>
      <c r="M184" s="143"/>
      <c r="Q184" s="149"/>
    </row>
    <row r="185" spans="1:17" s="156" customFormat="1" ht="11.25" customHeight="1">
      <c r="A185" s="143"/>
      <c r="D185" s="143"/>
      <c r="G185" s="143"/>
      <c r="I185" s="261"/>
      <c r="J185" s="145"/>
      <c r="M185" s="143"/>
      <c r="Q185" s="149"/>
    </row>
    <row r="186" spans="1:17" s="156" customFormat="1" ht="11.25" customHeight="1">
      <c r="A186" s="143"/>
      <c r="D186" s="143"/>
      <c r="G186" s="143"/>
      <c r="I186" s="261"/>
      <c r="J186" s="145"/>
      <c r="M186" s="143"/>
      <c r="Q186" s="149"/>
    </row>
    <row r="187" spans="1:17" s="156" customFormat="1" ht="11.25" customHeight="1">
      <c r="A187" s="143"/>
      <c r="D187" s="143"/>
      <c r="G187" s="143"/>
      <c r="I187" s="261"/>
      <c r="J187" s="145"/>
      <c r="M187" s="143"/>
      <c r="Q187" s="149"/>
    </row>
    <row r="188" spans="1:17" s="156" customFormat="1" ht="11.25" customHeight="1">
      <c r="A188" s="143"/>
      <c r="D188" s="143"/>
      <c r="G188" s="143"/>
      <c r="I188" s="261"/>
      <c r="J188" s="145"/>
      <c r="M188" s="143"/>
      <c r="Q188" s="149"/>
    </row>
    <row r="189" spans="1:17" s="156" customFormat="1" ht="11.25" customHeight="1">
      <c r="A189" s="143"/>
      <c r="D189" s="143"/>
      <c r="G189" s="143"/>
      <c r="I189" s="261"/>
      <c r="J189" s="145"/>
      <c r="M189" s="143"/>
      <c r="Q189" s="149"/>
    </row>
    <row r="190" spans="1:17" s="156" customFormat="1" ht="11.25" customHeight="1">
      <c r="A190" s="143"/>
      <c r="D190" s="143"/>
      <c r="G190" s="143"/>
      <c r="I190" s="261"/>
      <c r="J190" s="145"/>
      <c r="M190" s="143"/>
      <c r="Q190" s="149"/>
    </row>
    <row r="191" spans="1:17" s="156" customFormat="1" ht="11.25" customHeight="1">
      <c r="A191" s="143"/>
      <c r="D191" s="143"/>
      <c r="G191" s="143"/>
      <c r="I191" s="261"/>
      <c r="J191" s="145"/>
      <c r="M191" s="143"/>
      <c r="Q191" s="149"/>
    </row>
    <row r="192" spans="1:17" s="156" customFormat="1" ht="11.25" customHeight="1">
      <c r="A192" s="143"/>
      <c r="D192" s="143"/>
      <c r="G192" s="143"/>
      <c r="I192" s="261"/>
      <c r="J192" s="145"/>
      <c r="M192" s="143"/>
      <c r="Q192" s="149"/>
    </row>
    <row r="193" spans="1:17" s="156" customFormat="1" ht="11.25" customHeight="1">
      <c r="A193" s="143"/>
      <c r="D193" s="143"/>
      <c r="G193" s="143"/>
      <c r="I193" s="261"/>
      <c r="J193" s="145"/>
      <c r="M193" s="143"/>
      <c r="Q193" s="149"/>
    </row>
    <row r="194" spans="1:17" s="156" customFormat="1" ht="11.25" customHeight="1">
      <c r="A194" s="143"/>
      <c r="D194" s="143"/>
      <c r="G194" s="143"/>
      <c r="I194" s="261"/>
      <c r="J194" s="145"/>
      <c r="M194" s="143"/>
      <c r="Q194" s="149"/>
    </row>
    <row r="195" spans="1:17" s="156" customFormat="1" ht="11.25" customHeight="1">
      <c r="A195" s="143"/>
      <c r="D195" s="143"/>
      <c r="G195" s="143"/>
      <c r="I195" s="261"/>
      <c r="J195" s="145"/>
      <c r="M195" s="143"/>
      <c r="Q195" s="149"/>
    </row>
    <row r="196" spans="1:17" s="156" customFormat="1" ht="11.25" customHeight="1">
      <c r="A196" s="143"/>
      <c r="D196" s="143"/>
      <c r="G196" s="143"/>
      <c r="I196" s="261"/>
      <c r="J196" s="145"/>
      <c r="M196" s="143"/>
      <c r="Q196" s="149"/>
    </row>
    <row r="197" spans="1:17" s="156" customFormat="1" ht="11.25" customHeight="1">
      <c r="A197" s="143"/>
      <c r="D197" s="143"/>
      <c r="G197" s="143"/>
      <c r="I197" s="261"/>
      <c r="J197" s="145"/>
      <c r="M197" s="143"/>
      <c r="Q197" s="149"/>
    </row>
    <row r="198" spans="1:17" s="156" customFormat="1" ht="11.25" customHeight="1">
      <c r="A198" s="143"/>
      <c r="D198" s="143"/>
      <c r="G198" s="143"/>
      <c r="I198" s="261"/>
      <c r="J198" s="145"/>
      <c r="M198" s="143"/>
      <c r="Q198" s="149"/>
    </row>
    <row r="199" spans="1:17" s="156" customFormat="1" ht="11.25" customHeight="1">
      <c r="A199" s="143"/>
      <c r="D199" s="143"/>
      <c r="G199" s="143"/>
      <c r="I199" s="261"/>
      <c r="J199" s="145"/>
      <c r="M199" s="143"/>
      <c r="Q199" s="149"/>
    </row>
    <row r="200" spans="1:17" s="156" customFormat="1" ht="11.25" customHeight="1">
      <c r="A200" s="143"/>
      <c r="D200" s="143"/>
      <c r="G200" s="143"/>
      <c r="I200" s="261"/>
      <c r="J200" s="145"/>
      <c r="M200" s="143"/>
      <c r="Q200" s="149"/>
    </row>
    <row r="201" spans="1:17" s="156" customFormat="1" ht="11.25" customHeight="1">
      <c r="A201" s="143"/>
      <c r="D201" s="143"/>
      <c r="G201" s="143"/>
      <c r="I201" s="261"/>
      <c r="J201" s="145"/>
      <c r="M201" s="143"/>
      <c r="Q201" s="149"/>
    </row>
    <row r="202" spans="1:17" s="156" customFormat="1" ht="11.25" customHeight="1">
      <c r="A202" s="143"/>
      <c r="D202" s="143"/>
      <c r="G202" s="143"/>
      <c r="I202" s="261"/>
      <c r="J202" s="145"/>
      <c r="M202" s="143"/>
      <c r="Q202" s="149"/>
    </row>
    <row r="203" spans="1:17" s="156" customFormat="1" ht="11.25" customHeight="1">
      <c r="A203" s="143"/>
      <c r="D203" s="143"/>
      <c r="G203" s="143"/>
      <c r="I203" s="261"/>
      <c r="J203" s="145"/>
      <c r="M203" s="143"/>
      <c r="Q203" s="149"/>
    </row>
    <row r="204" spans="1:17" s="156" customFormat="1" ht="11.25" customHeight="1">
      <c r="A204" s="143"/>
      <c r="D204" s="143"/>
      <c r="G204" s="143"/>
      <c r="I204" s="261"/>
      <c r="J204" s="145"/>
      <c r="M204" s="143"/>
      <c r="Q204" s="149"/>
    </row>
    <row r="205" spans="1:17" s="156" customFormat="1" ht="11.25" customHeight="1">
      <c r="A205" s="143"/>
      <c r="D205" s="143"/>
      <c r="G205" s="143"/>
      <c r="I205" s="261"/>
      <c r="J205" s="145"/>
      <c r="M205" s="143"/>
      <c r="Q205" s="149"/>
    </row>
    <row r="206" spans="1:17" s="156" customFormat="1" ht="11.25" customHeight="1">
      <c r="A206" s="143"/>
      <c r="D206" s="143"/>
      <c r="G206" s="143"/>
      <c r="I206" s="261"/>
      <c r="J206" s="145"/>
      <c r="M206" s="143"/>
      <c r="Q206" s="149"/>
    </row>
    <row r="207" spans="1:17" s="156" customFormat="1" ht="11.25" customHeight="1">
      <c r="A207" s="143"/>
      <c r="D207" s="143"/>
      <c r="G207" s="143"/>
      <c r="I207" s="261"/>
      <c r="J207" s="145"/>
      <c r="M207" s="143"/>
      <c r="Q207" s="149"/>
    </row>
    <row r="208" spans="1:17" s="156" customFormat="1" ht="11.25" customHeight="1">
      <c r="A208" s="143"/>
      <c r="D208" s="143"/>
      <c r="G208" s="143"/>
      <c r="I208" s="261"/>
      <c r="J208" s="145"/>
      <c r="M208" s="143"/>
      <c r="Q208" s="149"/>
    </row>
    <row r="209" spans="1:17" s="156" customFormat="1" ht="11.25" customHeight="1">
      <c r="A209" s="143"/>
      <c r="D209" s="143"/>
      <c r="G209" s="143"/>
      <c r="I209" s="261"/>
      <c r="J209" s="145"/>
      <c r="M209" s="143"/>
      <c r="Q209" s="149"/>
    </row>
    <row r="210" spans="1:17" s="156" customFormat="1" ht="11.25" customHeight="1">
      <c r="A210" s="143"/>
      <c r="D210" s="143"/>
      <c r="G210" s="143"/>
      <c r="I210" s="261"/>
      <c r="J210" s="145"/>
      <c r="M210" s="143"/>
      <c r="Q210" s="149"/>
    </row>
    <row r="211" spans="1:17" s="156" customFormat="1" ht="11.25" customHeight="1">
      <c r="A211" s="143"/>
      <c r="D211" s="143"/>
      <c r="G211" s="143"/>
      <c r="I211" s="261"/>
      <c r="J211" s="145"/>
      <c r="M211" s="143"/>
      <c r="Q211" s="149"/>
    </row>
    <row r="212" spans="1:17" s="156" customFormat="1" ht="11.25" customHeight="1">
      <c r="A212" s="143"/>
      <c r="D212" s="143"/>
      <c r="G212" s="143"/>
      <c r="I212" s="261"/>
      <c r="J212" s="145"/>
      <c r="M212" s="143"/>
      <c r="Q212" s="149"/>
    </row>
    <row r="213" spans="1:17" s="156" customFormat="1" ht="11.25" customHeight="1">
      <c r="A213" s="143"/>
      <c r="D213" s="143"/>
      <c r="G213" s="143"/>
      <c r="I213" s="261"/>
      <c r="J213" s="145"/>
      <c r="M213" s="143"/>
      <c r="Q213" s="149"/>
    </row>
    <row r="214" spans="1:17" s="156" customFormat="1" ht="11.25" customHeight="1">
      <c r="A214" s="143"/>
      <c r="D214" s="143"/>
      <c r="G214" s="143"/>
      <c r="I214" s="261"/>
      <c r="J214" s="145"/>
      <c r="M214" s="143"/>
      <c r="Q214" s="149"/>
    </row>
    <row r="215" spans="1:17" s="156" customFormat="1" ht="11.25" customHeight="1">
      <c r="A215" s="143"/>
      <c r="D215" s="143"/>
      <c r="G215" s="143"/>
      <c r="I215" s="261"/>
      <c r="J215" s="145"/>
      <c r="M215" s="143"/>
      <c r="Q215" s="149"/>
    </row>
    <row r="216" spans="1:17" s="156" customFormat="1" ht="11.25" customHeight="1">
      <c r="A216" s="143"/>
      <c r="D216" s="143"/>
      <c r="G216" s="143"/>
      <c r="I216" s="261"/>
      <c r="J216" s="145"/>
      <c r="M216" s="143"/>
      <c r="Q216" s="149"/>
    </row>
    <row r="217" spans="1:17" s="156" customFormat="1" ht="11.25" customHeight="1">
      <c r="A217" s="143"/>
      <c r="D217" s="143"/>
      <c r="G217" s="143"/>
      <c r="I217" s="261"/>
      <c r="J217" s="145"/>
      <c r="M217" s="143"/>
      <c r="Q217" s="149"/>
    </row>
    <row r="218" spans="1:17" s="156" customFormat="1" ht="11.25" customHeight="1">
      <c r="A218" s="143"/>
      <c r="D218" s="143"/>
      <c r="G218" s="143"/>
      <c r="I218" s="261"/>
      <c r="J218" s="145"/>
      <c r="M218" s="143"/>
      <c r="Q218" s="149"/>
    </row>
    <row r="219" spans="1:17" s="156" customFormat="1" ht="11.25" customHeight="1">
      <c r="A219" s="143"/>
      <c r="D219" s="143"/>
      <c r="G219" s="143"/>
      <c r="I219" s="261"/>
      <c r="J219" s="145"/>
      <c r="M219" s="143"/>
      <c r="Q219" s="149"/>
    </row>
    <row r="220" spans="1:17" s="156" customFormat="1" ht="11.25" customHeight="1">
      <c r="A220" s="143"/>
      <c r="D220" s="143"/>
      <c r="G220" s="143"/>
      <c r="I220" s="261"/>
      <c r="J220" s="145"/>
      <c r="M220" s="143"/>
      <c r="Q220" s="149"/>
    </row>
    <row r="221" spans="1:17" s="156" customFormat="1" ht="11.25" customHeight="1">
      <c r="A221" s="143"/>
      <c r="D221" s="143"/>
      <c r="G221" s="143"/>
      <c r="I221" s="261"/>
      <c r="J221" s="145"/>
      <c r="M221" s="143"/>
      <c r="Q221" s="149"/>
    </row>
    <row r="222" spans="1:17" s="156" customFormat="1" ht="11.25" customHeight="1">
      <c r="A222" s="143"/>
      <c r="D222" s="143"/>
      <c r="G222" s="143"/>
      <c r="I222" s="261"/>
      <c r="J222" s="145"/>
      <c r="M222" s="143"/>
      <c r="Q222" s="149"/>
    </row>
    <row r="223" spans="1:17" s="156" customFormat="1" ht="11.25" customHeight="1">
      <c r="A223" s="143"/>
      <c r="D223" s="143"/>
      <c r="G223" s="143"/>
      <c r="I223" s="261"/>
      <c r="J223" s="145"/>
      <c r="M223" s="143"/>
      <c r="Q223" s="149"/>
    </row>
    <row r="224" spans="1:17" s="156" customFormat="1" ht="11.25" customHeight="1">
      <c r="A224" s="143"/>
      <c r="D224" s="143"/>
      <c r="G224" s="143"/>
      <c r="I224" s="261"/>
      <c r="J224" s="145"/>
      <c r="M224" s="143"/>
      <c r="Q224" s="149"/>
    </row>
    <row r="225" spans="1:17" s="156" customFormat="1" ht="11.25" customHeight="1">
      <c r="A225" s="143"/>
      <c r="D225" s="143"/>
      <c r="G225" s="143"/>
      <c r="I225" s="261"/>
      <c r="J225" s="145"/>
      <c r="M225" s="143"/>
      <c r="Q225" s="149"/>
    </row>
    <row r="226" spans="1:17" s="156" customFormat="1" ht="11.25" customHeight="1">
      <c r="A226" s="143"/>
      <c r="D226" s="143"/>
      <c r="G226" s="143"/>
      <c r="I226" s="261"/>
      <c r="J226" s="145"/>
      <c r="M226" s="143"/>
      <c r="Q226" s="149"/>
    </row>
    <row r="227" spans="1:17" s="156" customFormat="1" ht="11.25" customHeight="1">
      <c r="A227" s="143"/>
      <c r="D227" s="143"/>
      <c r="G227" s="143"/>
      <c r="I227" s="261"/>
      <c r="J227" s="145"/>
      <c r="M227" s="143"/>
      <c r="Q227" s="149"/>
    </row>
    <row r="228" spans="1:17" s="156" customFormat="1" ht="11.25" customHeight="1">
      <c r="A228" s="143"/>
      <c r="D228" s="143"/>
      <c r="G228" s="143"/>
      <c r="I228" s="261"/>
      <c r="J228" s="145"/>
      <c r="M228" s="143"/>
      <c r="Q228" s="149"/>
    </row>
    <row r="229" spans="1:17" s="156" customFormat="1" ht="11.25" customHeight="1">
      <c r="A229" s="143"/>
      <c r="D229" s="143"/>
      <c r="G229" s="143"/>
      <c r="I229" s="261"/>
      <c r="J229" s="145"/>
      <c r="M229" s="143"/>
      <c r="Q229" s="149"/>
    </row>
    <row r="230" spans="1:17" s="156" customFormat="1" ht="11.25" customHeight="1">
      <c r="A230" s="143"/>
      <c r="D230" s="143"/>
      <c r="G230" s="143"/>
      <c r="I230" s="261"/>
      <c r="J230" s="145"/>
      <c r="M230" s="143"/>
      <c r="Q230" s="149"/>
    </row>
    <row r="231" spans="1:17" s="156" customFormat="1" ht="11.25" customHeight="1">
      <c r="A231" s="143"/>
      <c r="D231" s="143"/>
      <c r="G231" s="143"/>
      <c r="I231" s="261"/>
      <c r="J231" s="145"/>
      <c r="M231" s="143"/>
      <c r="Q231" s="149"/>
    </row>
    <row r="232" spans="1:17" s="156" customFormat="1" ht="11.25" customHeight="1">
      <c r="A232" s="143"/>
      <c r="D232" s="143"/>
      <c r="G232" s="143"/>
      <c r="I232" s="261"/>
      <c r="J232" s="145"/>
      <c r="M232" s="143"/>
      <c r="Q232" s="149"/>
    </row>
    <row r="233" spans="1:17" s="156" customFormat="1" ht="11.25" customHeight="1">
      <c r="A233" s="143"/>
      <c r="D233" s="143"/>
      <c r="G233" s="143"/>
      <c r="I233" s="261"/>
      <c r="J233" s="145"/>
      <c r="M233" s="143"/>
      <c r="Q233" s="149"/>
    </row>
    <row r="234" spans="1:17" s="156" customFormat="1" ht="11.25" customHeight="1">
      <c r="A234" s="143"/>
      <c r="D234" s="143"/>
      <c r="G234" s="143"/>
      <c r="I234" s="261"/>
      <c r="J234" s="145"/>
      <c r="M234" s="143"/>
      <c r="Q234" s="149"/>
    </row>
    <row r="235" spans="1:17" s="156" customFormat="1" ht="11.25" customHeight="1">
      <c r="A235" s="143"/>
      <c r="D235" s="143"/>
      <c r="G235" s="143"/>
      <c r="I235" s="261"/>
      <c r="J235" s="145"/>
      <c r="M235" s="143"/>
      <c r="Q235" s="149"/>
    </row>
    <row r="236" spans="1:17" s="156" customFormat="1" ht="11.25" customHeight="1">
      <c r="A236" s="143"/>
      <c r="D236" s="143"/>
      <c r="G236" s="143"/>
      <c r="I236" s="261"/>
      <c r="J236" s="145"/>
      <c r="M236" s="143"/>
      <c r="Q236" s="149"/>
    </row>
    <row r="237" spans="1:17" s="156" customFormat="1" ht="11.25" customHeight="1">
      <c r="A237" s="143"/>
      <c r="D237" s="143"/>
      <c r="G237" s="143"/>
      <c r="I237" s="261"/>
      <c r="J237" s="145"/>
      <c r="M237" s="143"/>
      <c r="Q237" s="149"/>
    </row>
    <row r="238" spans="1:17" s="156" customFormat="1" ht="11.25" customHeight="1">
      <c r="A238" s="143"/>
      <c r="D238" s="143"/>
      <c r="G238" s="143"/>
      <c r="I238" s="261"/>
      <c r="J238" s="145"/>
      <c r="M238" s="143"/>
      <c r="Q238" s="149"/>
    </row>
    <row r="239" spans="1:17" s="156" customFormat="1" ht="11.25" customHeight="1">
      <c r="A239" s="143"/>
      <c r="D239" s="143"/>
      <c r="G239" s="143"/>
      <c r="I239" s="261"/>
      <c r="J239" s="145"/>
      <c r="M239" s="143"/>
      <c r="Q239" s="149"/>
    </row>
    <row r="240" spans="1:17" s="156" customFormat="1" ht="11.25" customHeight="1">
      <c r="A240" s="143"/>
      <c r="D240" s="143"/>
      <c r="G240" s="143"/>
      <c r="I240" s="261"/>
      <c r="J240" s="145"/>
      <c r="M240" s="143"/>
      <c r="Q240" s="149"/>
    </row>
    <row r="241" spans="1:17" s="156" customFormat="1" ht="11.25" customHeight="1">
      <c r="A241" s="143"/>
      <c r="D241" s="143"/>
      <c r="G241" s="143"/>
      <c r="I241" s="261"/>
      <c r="J241" s="145"/>
      <c r="M241" s="143"/>
      <c r="Q241" s="149"/>
    </row>
    <row r="242" spans="1:17" s="156" customFormat="1" ht="11.25" customHeight="1">
      <c r="A242" s="143"/>
      <c r="D242" s="143"/>
      <c r="G242" s="143"/>
      <c r="I242" s="261"/>
      <c r="J242" s="145"/>
      <c r="M242" s="143"/>
      <c r="Q242" s="149"/>
    </row>
    <row r="243" spans="1:17" s="156" customFormat="1" ht="11.25" customHeight="1">
      <c r="A243" s="143"/>
      <c r="D243" s="143"/>
      <c r="G243" s="143"/>
      <c r="I243" s="261"/>
      <c r="J243" s="145"/>
      <c r="M243" s="143"/>
      <c r="Q243" s="149"/>
    </row>
    <row r="244" spans="1:17" s="156" customFormat="1" ht="11.25" customHeight="1">
      <c r="A244" s="143"/>
      <c r="D244" s="143"/>
      <c r="G244" s="143"/>
      <c r="I244" s="261"/>
      <c r="J244" s="145"/>
      <c r="M244" s="143"/>
      <c r="Q244" s="149"/>
    </row>
    <row r="245" spans="1:17" s="156" customFormat="1" ht="11.25" customHeight="1">
      <c r="A245" s="143"/>
      <c r="D245" s="143"/>
      <c r="G245" s="143"/>
      <c r="I245" s="261"/>
      <c r="J245" s="145"/>
      <c r="M245" s="143"/>
      <c r="Q245" s="149"/>
    </row>
    <row r="246" spans="1:17" s="156" customFormat="1" ht="11.25" customHeight="1">
      <c r="A246" s="143"/>
      <c r="D246" s="143"/>
      <c r="G246" s="143"/>
      <c r="I246" s="261"/>
      <c r="J246" s="145"/>
      <c r="M246" s="143"/>
      <c r="Q246" s="149"/>
    </row>
    <row r="247" spans="1:17" s="156" customFormat="1" ht="11.25" customHeight="1">
      <c r="A247" s="143"/>
      <c r="D247" s="143"/>
      <c r="G247" s="143"/>
      <c r="I247" s="261"/>
      <c r="J247" s="145"/>
      <c r="M247" s="143"/>
      <c r="Q247" s="149"/>
    </row>
    <row r="248" spans="1:17" s="156" customFormat="1" ht="11.25" customHeight="1">
      <c r="A248" s="143"/>
      <c r="D248" s="143"/>
      <c r="G248" s="143"/>
      <c r="I248" s="261"/>
      <c r="J248" s="145"/>
      <c r="M248" s="143"/>
      <c r="Q248" s="149"/>
    </row>
    <row r="249" spans="1:17" s="156" customFormat="1" ht="11.25" customHeight="1">
      <c r="A249" s="143"/>
      <c r="D249" s="143"/>
      <c r="G249" s="143"/>
      <c r="I249" s="261"/>
      <c r="J249" s="145"/>
      <c r="M249" s="143"/>
      <c r="Q249" s="149"/>
    </row>
    <row r="250" spans="1:17" s="156" customFormat="1" ht="11.25" customHeight="1">
      <c r="A250" s="143"/>
      <c r="D250" s="143"/>
      <c r="G250" s="143"/>
      <c r="I250" s="261"/>
      <c r="J250" s="145"/>
      <c r="M250" s="143"/>
      <c r="Q250" s="149"/>
    </row>
    <row r="251" spans="1:17" s="156" customFormat="1" ht="11.25" customHeight="1">
      <c r="A251" s="143"/>
      <c r="D251" s="143"/>
      <c r="G251" s="143"/>
      <c r="I251" s="261"/>
      <c r="J251" s="145"/>
      <c r="M251" s="143"/>
      <c r="Q251" s="149"/>
    </row>
    <row r="252" spans="1:17" s="156" customFormat="1" ht="11.25" customHeight="1">
      <c r="A252" s="143"/>
      <c r="D252" s="143"/>
      <c r="G252" s="143"/>
      <c r="I252" s="261"/>
      <c r="J252" s="145"/>
      <c r="M252" s="143"/>
      <c r="Q252" s="149"/>
    </row>
    <row r="253" spans="1:17" s="156" customFormat="1" ht="11.25" customHeight="1">
      <c r="A253" s="143"/>
      <c r="D253" s="143"/>
      <c r="G253" s="143"/>
      <c r="I253" s="261"/>
      <c r="J253" s="145"/>
      <c r="M253" s="143"/>
      <c r="Q253" s="149"/>
    </row>
    <row r="254" spans="1:17" s="156" customFormat="1" ht="11.25" customHeight="1">
      <c r="A254" s="143"/>
      <c r="D254" s="143"/>
      <c r="G254" s="143"/>
      <c r="I254" s="261"/>
      <c r="J254" s="145"/>
      <c r="M254" s="143"/>
      <c r="Q254" s="149"/>
    </row>
    <row r="255" spans="1:17" s="156" customFormat="1" ht="11.25" customHeight="1">
      <c r="A255" s="143"/>
      <c r="D255" s="143"/>
      <c r="G255" s="143"/>
      <c r="I255" s="261"/>
      <c r="J255" s="145"/>
      <c r="M255" s="143"/>
      <c r="Q255" s="149"/>
    </row>
    <row r="256" spans="1:17" s="156" customFormat="1" ht="11.25" customHeight="1">
      <c r="A256" s="143"/>
      <c r="D256" s="143"/>
      <c r="G256" s="143"/>
      <c r="I256" s="261"/>
      <c r="J256" s="145"/>
      <c r="M256" s="143"/>
      <c r="Q256" s="149"/>
    </row>
    <row r="257" spans="1:17" s="156" customFormat="1" ht="11.25" customHeight="1">
      <c r="A257" s="143"/>
      <c r="D257" s="143"/>
      <c r="G257" s="143"/>
      <c r="I257" s="261"/>
      <c r="J257" s="145"/>
      <c r="M257" s="143"/>
      <c r="Q257" s="149"/>
    </row>
    <row r="258" spans="1:17" s="156" customFormat="1" ht="11.25" customHeight="1">
      <c r="A258" s="143"/>
      <c r="D258" s="143"/>
      <c r="G258" s="143"/>
      <c r="I258" s="261"/>
      <c r="J258" s="145"/>
      <c r="M258" s="143"/>
      <c r="Q258" s="149"/>
    </row>
    <row r="259" spans="1:17" s="156" customFormat="1" ht="11.25" customHeight="1">
      <c r="A259" s="143"/>
      <c r="D259" s="143"/>
      <c r="G259" s="143"/>
      <c r="I259" s="261"/>
      <c r="J259" s="145"/>
      <c r="M259" s="143"/>
      <c r="Q259" s="149"/>
    </row>
    <row r="260" spans="1:17" s="156" customFormat="1" ht="11.25" customHeight="1">
      <c r="A260" s="143"/>
      <c r="D260" s="143"/>
      <c r="G260" s="143"/>
      <c r="I260" s="261"/>
      <c r="J260" s="145"/>
      <c r="M260" s="143"/>
      <c r="Q260" s="149"/>
    </row>
    <row r="261" spans="1:17" s="156" customFormat="1" ht="11.25" customHeight="1">
      <c r="A261" s="143"/>
      <c r="D261" s="143"/>
      <c r="G261" s="143"/>
      <c r="I261" s="261"/>
      <c r="J261" s="145"/>
      <c r="M261" s="143"/>
      <c r="Q261" s="149"/>
    </row>
    <row r="262" spans="1:17" s="156" customFormat="1" ht="11.25" customHeight="1">
      <c r="A262" s="143"/>
      <c r="D262" s="143"/>
      <c r="G262" s="143"/>
      <c r="I262" s="261"/>
      <c r="J262" s="145"/>
      <c r="M262" s="143"/>
      <c r="Q262" s="149"/>
    </row>
    <row r="263" spans="1:17" s="156" customFormat="1" ht="11.25" customHeight="1">
      <c r="A263" s="143"/>
      <c r="D263" s="143"/>
      <c r="G263" s="143"/>
      <c r="I263" s="261"/>
      <c r="J263" s="145"/>
      <c r="M263" s="143"/>
      <c r="Q263" s="149"/>
    </row>
    <row r="264" spans="1:17" s="156" customFormat="1" ht="11.25" customHeight="1">
      <c r="A264" s="143"/>
      <c r="D264" s="143"/>
      <c r="G264" s="143"/>
      <c r="I264" s="261"/>
      <c r="J264" s="145"/>
      <c r="M264" s="143"/>
      <c r="Q264" s="149"/>
    </row>
    <row r="265" spans="1:17" s="156" customFormat="1" ht="11.25" customHeight="1">
      <c r="A265" s="143"/>
      <c r="D265" s="143"/>
      <c r="G265" s="143"/>
      <c r="I265" s="261"/>
      <c r="J265" s="145"/>
      <c r="M265" s="143"/>
      <c r="Q265" s="149"/>
    </row>
    <row r="266" spans="1:17" s="156" customFormat="1" ht="11.25" customHeight="1">
      <c r="A266" s="143"/>
      <c r="D266" s="143"/>
      <c r="G266" s="143"/>
      <c r="I266" s="261"/>
      <c r="J266" s="145"/>
      <c r="M266" s="143"/>
      <c r="Q266" s="149"/>
    </row>
    <row r="267" spans="1:17" s="156" customFormat="1" ht="11.25" customHeight="1">
      <c r="A267" s="143"/>
      <c r="D267" s="143"/>
      <c r="G267" s="143"/>
      <c r="I267" s="261"/>
      <c r="J267" s="145"/>
      <c r="M267" s="143"/>
      <c r="Q267" s="149"/>
    </row>
    <row r="268" spans="1:17" s="156" customFormat="1" ht="11.25" customHeight="1">
      <c r="A268" s="143"/>
      <c r="D268" s="143"/>
      <c r="G268" s="143"/>
      <c r="I268" s="261"/>
      <c r="J268" s="145"/>
      <c r="M268" s="143"/>
      <c r="Q268" s="149"/>
    </row>
    <row r="269" spans="1:17" s="156" customFormat="1" ht="11.25" customHeight="1">
      <c r="A269" s="143"/>
      <c r="D269" s="143"/>
      <c r="G269" s="143"/>
      <c r="I269" s="261"/>
      <c r="J269" s="145"/>
      <c r="M269" s="143"/>
      <c r="Q269" s="149"/>
    </row>
    <row r="270" spans="1:17" s="156" customFormat="1" ht="11.25" customHeight="1">
      <c r="A270" s="143"/>
      <c r="D270" s="143"/>
      <c r="G270" s="143"/>
      <c r="I270" s="261"/>
      <c r="J270" s="145"/>
      <c r="M270" s="143"/>
      <c r="Q270" s="149"/>
    </row>
    <row r="271" spans="1:17" s="156" customFormat="1" ht="11.25" customHeight="1">
      <c r="A271" s="143"/>
      <c r="D271" s="143"/>
      <c r="G271" s="143"/>
      <c r="I271" s="261"/>
      <c r="J271" s="145"/>
      <c r="M271" s="143"/>
      <c r="Q271" s="149"/>
    </row>
    <row r="272" spans="1:17" s="156" customFormat="1" ht="11.25" customHeight="1">
      <c r="A272" s="143"/>
      <c r="D272" s="143"/>
      <c r="G272" s="143"/>
      <c r="I272" s="261"/>
      <c r="J272" s="145"/>
      <c r="M272" s="143"/>
      <c r="Q272" s="149"/>
    </row>
    <row r="273" spans="1:21" s="156" customFormat="1" ht="11.25" customHeight="1">
      <c r="A273" s="143"/>
      <c r="D273" s="143"/>
      <c r="G273" s="143"/>
      <c r="I273" s="261"/>
      <c r="J273" s="145"/>
      <c r="M273" s="143"/>
      <c r="Q273" s="149"/>
    </row>
    <row r="274" spans="1:21" s="156" customFormat="1" ht="11.25" customHeight="1">
      <c r="A274" s="143"/>
      <c r="D274" s="143"/>
      <c r="G274" s="143"/>
      <c r="I274" s="261"/>
      <c r="J274" s="145"/>
      <c r="M274" s="143"/>
      <c r="Q274" s="149"/>
    </row>
    <row r="275" spans="1:21" s="156" customFormat="1" ht="11.25" customHeight="1">
      <c r="A275" s="143"/>
      <c r="D275" s="143"/>
      <c r="G275" s="143"/>
      <c r="I275" s="261"/>
      <c r="J275" s="145"/>
      <c r="M275" s="143"/>
      <c r="Q275" s="149"/>
    </row>
    <row r="276" spans="1:21" s="156" customFormat="1" ht="11.25" customHeight="1">
      <c r="A276" s="143"/>
      <c r="D276" s="143"/>
      <c r="G276" s="143"/>
      <c r="I276" s="261"/>
      <c r="J276" s="145"/>
      <c r="M276" s="143"/>
      <c r="Q276" s="149"/>
    </row>
    <row r="277" spans="1:21" s="156" customFormat="1" ht="11.25" customHeight="1">
      <c r="A277" s="143"/>
      <c r="D277" s="143"/>
      <c r="G277" s="143"/>
      <c r="I277" s="261"/>
      <c r="J277" s="145"/>
      <c r="M277" s="143"/>
      <c r="Q277" s="149"/>
    </row>
    <row r="278" spans="1:21" s="156" customFormat="1" ht="11.25" customHeight="1">
      <c r="A278" s="143"/>
      <c r="D278" s="143"/>
      <c r="G278" s="143"/>
      <c r="I278" s="261"/>
      <c r="J278" s="145"/>
      <c r="M278" s="143"/>
      <c r="Q278" s="149"/>
    </row>
    <row r="279" spans="1:21" s="156" customFormat="1" ht="11.25" customHeight="1">
      <c r="A279" s="143"/>
      <c r="D279" s="143"/>
      <c r="G279" s="143"/>
      <c r="I279" s="261"/>
      <c r="J279" s="145"/>
      <c r="M279" s="143"/>
      <c r="Q279" s="149"/>
    </row>
    <row r="280" spans="1:21" s="156" customFormat="1" ht="11.25" customHeight="1">
      <c r="A280" s="143"/>
      <c r="D280" s="143"/>
      <c r="G280" s="143"/>
      <c r="I280" s="261"/>
      <c r="J280" s="145"/>
      <c r="M280" s="143"/>
      <c r="Q280" s="149"/>
    </row>
    <row r="281" spans="1:21" s="156" customFormat="1" ht="11.25" customHeight="1">
      <c r="A281" s="143"/>
      <c r="D281" s="143"/>
      <c r="G281" s="143"/>
      <c r="I281" s="261"/>
      <c r="J281" s="145"/>
      <c r="M281" s="143"/>
      <c r="Q281" s="149"/>
    </row>
    <row r="282" spans="1:21" s="156" customFormat="1" ht="11.25" customHeight="1">
      <c r="A282" s="143"/>
      <c r="D282" s="143"/>
      <c r="G282" s="143"/>
      <c r="I282" s="261"/>
      <c r="J282" s="145"/>
      <c r="M282" s="143"/>
      <c r="Q282" s="149"/>
    </row>
    <row r="283" spans="1:21" s="156" customFormat="1" ht="11.25" customHeight="1">
      <c r="A283" s="143"/>
      <c r="D283" s="143"/>
      <c r="G283" s="143"/>
      <c r="I283" s="261"/>
      <c r="J283" s="145"/>
      <c r="M283" s="143"/>
      <c r="Q283" s="149"/>
    </row>
    <row r="284" spans="1:21" s="156" customFormat="1" ht="11.25" customHeight="1">
      <c r="A284" s="143"/>
      <c r="D284" s="143"/>
      <c r="G284" s="143"/>
      <c r="I284" s="261"/>
      <c r="J284" s="145"/>
      <c r="M284" s="143"/>
      <c r="Q284" s="149"/>
    </row>
    <row r="285" spans="1:21" s="156" customFormat="1" ht="11.25" customHeight="1">
      <c r="A285" s="143"/>
      <c r="D285" s="143"/>
      <c r="G285" s="143"/>
      <c r="I285" s="261"/>
      <c r="J285" s="145"/>
      <c r="M285" s="143"/>
      <c r="Q285" s="149"/>
    </row>
    <row r="286" spans="1:21" ht="11.25" customHeight="1">
      <c r="A286" s="143"/>
      <c r="B286" s="156"/>
      <c r="C286" s="156"/>
      <c r="D286" s="143"/>
      <c r="E286" s="156"/>
      <c r="F286" s="156"/>
      <c r="G286" s="143"/>
      <c r="H286" s="156"/>
      <c r="I286" s="261"/>
      <c r="J286" s="145"/>
      <c r="K286" s="156"/>
      <c r="L286" s="156"/>
      <c r="M286" s="143"/>
      <c r="N286" s="156"/>
      <c r="O286" s="156"/>
      <c r="P286" s="156"/>
      <c r="Q286" s="149"/>
      <c r="R286" s="156"/>
      <c r="S286" s="156"/>
      <c r="T286" s="156"/>
      <c r="U286" s="156"/>
    </row>
    <row r="287" spans="1:21" ht="11.25" customHeight="1">
      <c r="A287" s="143"/>
      <c r="B287" s="156"/>
      <c r="C287" s="156"/>
      <c r="D287" s="143"/>
      <c r="E287" s="156"/>
      <c r="F287" s="156"/>
      <c r="G287" s="143"/>
      <c r="H287" s="156"/>
      <c r="I287" s="261"/>
      <c r="J287" s="145"/>
      <c r="K287" s="156"/>
      <c r="L287" s="156"/>
      <c r="M287" s="143"/>
      <c r="N287" s="156"/>
      <c r="O287" s="156"/>
      <c r="P287" s="156"/>
      <c r="Q287" s="149"/>
      <c r="R287" s="156"/>
      <c r="S287" s="156"/>
      <c r="T287" s="156"/>
      <c r="U287" s="156"/>
    </row>
    <row r="288" spans="1:21" ht="11.25" customHeight="1">
      <c r="A288" s="143"/>
      <c r="B288" s="156"/>
      <c r="C288" s="156"/>
      <c r="D288" s="143"/>
      <c r="E288" s="156"/>
      <c r="F288" s="156"/>
      <c r="G288" s="143"/>
      <c r="H288" s="156"/>
      <c r="I288" s="261"/>
      <c r="J288" s="145"/>
      <c r="K288" s="156"/>
      <c r="L288" s="156"/>
      <c r="M288" s="143"/>
      <c r="N288" s="156"/>
      <c r="O288" s="156"/>
      <c r="P288" s="156"/>
      <c r="Q288" s="149"/>
      <c r="R288" s="156"/>
      <c r="S288" s="156"/>
      <c r="T288" s="156"/>
      <c r="U288" s="156"/>
    </row>
    <row r="289" spans="1:21" ht="11.25" customHeight="1">
      <c r="A289" s="143"/>
      <c r="B289" s="156"/>
      <c r="C289" s="156"/>
      <c r="D289" s="143"/>
      <c r="E289" s="156"/>
      <c r="F289" s="156"/>
      <c r="G289" s="143"/>
      <c r="H289" s="156"/>
      <c r="I289" s="261"/>
      <c r="J289" s="145"/>
      <c r="K289" s="156"/>
      <c r="L289" s="156"/>
      <c r="M289" s="143"/>
      <c r="N289" s="156"/>
      <c r="O289" s="156"/>
      <c r="P289" s="156"/>
      <c r="Q289" s="149"/>
      <c r="R289" s="156"/>
      <c r="S289" s="156"/>
      <c r="T289" s="156"/>
      <c r="U289" s="156"/>
    </row>
    <row r="290" spans="1:21" ht="11.25" customHeight="1">
      <c r="P290" s="156"/>
      <c r="Q290" s="149"/>
      <c r="R290" s="156"/>
      <c r="S290" s="156"/>
      <c r="T290" s="156"/>
      <c r="U290" s="156"/>
    </row>
    <row r="291" spans="1:21" ht="11.25" customHeight="1">
      <c r="P291" s="156"/>
      <c r="Q291" s="149"/>
      <c r="R291" s="156"/>
      <c r="S291" s="156"/>
      <c r="T291" s="156"/>
      <c r="U291" s="156"/>
    </row>
    <row r="292" spans="1:21" ht="11.25" customHeight="1">
      <c r="P292" s="156"/>
      <c r="Q292" s="149"/>
      <c r="R292" s="156"/>
      <c r="S292" s="156"/>
      <c r="T292" s="156"/>
      <c r="U292" s="156"/>
    </row>
    <row r="293" spans="1:21" ht="11.25" customHeight="1">
      <c r="P293" s="156"/>
      <c r="Q293" s="149"/>
      <c r="R293" s="156"/>
      <c r="S293" s="156"/>
      <c r="T293" s="156"/>
      <c r="U293" s="156"/>
    </row>
    <row r="294" spans="1:21" ht="11.25" customHeight="1">
      <c r="P294" s="156"/>
      <c r="Q294" s="149"/>
      <c r="R294" s="156"/>
      <c r="S294" s="156"/>
      <c r="T294" s="156"/>
      <c r="U294" s="156"/>
    </row>
    <row r="295" spans="1:21" ht="11.25" customHeight="1">
      <c r="P295" s="156"/>
      <c r="Q295" s="149"/>
      <c r="R295" s="156"/>
      <c r="S295" s="156"/>
      <c r="T295" s="156"/>
      <c r="U295" s="156"/>
    </row>
    <row r="296" spans="1:21" ht="11.25" customHeight="1">
      <c r="A296" s="258"/>
      <c r="D296" s="258"/>
      <c r="G296" s="258"/>
      <c r="I296" s="258"/>
      <c r="J296" s="258"/>
      <c r="M296" s="258"/>
      <c r="P296" s="156"/>
      <c r="Q296" s="149"/>
      <c r="R296" s="156"/>
      <c r="S296" s="156"/>
      <c r="T296" s="156"/>
      <c r="U296" s="156"/>
    </row>
    <row r="297" spans="1:21" ht="11.25" customHeight="1">
      <c r="A297" s="258"/>
      <c r="D297" s="258"/>
      <c r="G297" s="258"/>
      <c r="I297" s="258"/>
      <c r="J297" s="258"/>
      <c r="M297" s="258"/>
      <c r="P297" s="156"/>
      <c r="Q297" s="149"/>
      <c r="R297" s="156"/>
      <c r="S297" s="156"/>
      <c r="T297" s="156"/>
      <c r="U297" s="156"/>
    </row>
    <row r="298" spans="1:21" ht="11.25" customHeight="1">
      <c r="A298" s="258"/>
      <c r="D298" s="258"/>
      <c r="G298" s="258"/>
      <c r="I298" s="258"/>
      <c r="J298" s="258"/>
      <c r="M298" s="258"/>
      <c r="P298" s="156"/>
      <c r="Q298" s="149"/>
      <c r="R298" s="156"/>
      <c r="S298" s="156"/>
      <c r="T298" s="156"/>
      <c r="U298" s="156"/>
    </row>
    <row r="299" spans="1:21" ht="11.25" customHeight="1">
      <c r="A299" s="258"/>
      <c r="D299" s="258"/>
      <c r="G299" s="258"/>
      <c r="I299" s="258"/>
      <c r="J299" s="258"/>
      <c r="M299" s="258"/>
      <c r="P299" s="156"/>
      <c r="Q299" s="149"/>
      <c r="R299" s="156"/>
      <c r="S299" s="156"/>
      <c r="T299" s="156"/>
      <c r="U299" s="156"/>
    </row>
    <row r="300" spans="1:21" ht="11.25" customHeight="1">
      <c r="A300" s="258"/>
      <c r="D300" s="258"/>
      <c r="G300" s="258"/>
      <c r="I300" s="258"/>
      <c r="J300" s="258"/>
      <c r="M300" s="258"/>
      <c r="P300" s="156"/>
      <c r="Q300" s="149"/>
      <c r="R300" s="156"/>
      <c r="S300" s="156"/>
      <c r="T300" s="156"/>
      <c r="U300" s="156"/>
    </row>
    <row r="301" spans="1:21" ht="11.25" customHeight="1">
      <c r="A301" s="258"/>
      <c r="D301" s="258"/>
      <c r="G301" s="258"/>
      <c r="I301" s="258"/>
      <c r="J301" s="258"/>
      <c r="M301" s="258"/>
      <c r="P301" s="156"/>
      <c r="Q301" s="149"/>
      <c r="R301" s="156"/>
      <c r="S301" s="156"/>
      <c r="T301" s="156"/>
      <c r="U301" s="156"/>
    </row>
    <row r="302" spans="1:21" ht="11.25" customHeight="1">
      <c r="A302" s="258"/>
      <c r="D302" s="258"/>
      <c r="G302" s="258"/>
      <c r="I302" s="258"/>
      <c r="J302" s="258"/>
      <c r="M302" s="258"/>
      <c r="P302" s="156"/>
      <c r="Q302" s="149"/>
      <c r="R302" s="156"/>
      <c r="S302" s="156"/>
      <c r="T302" s="156"/>
      <c r="U302" s="156"/>
    </row>
    <row r="303" spans="1:21" ht="11.25" customHeight="1">
      <c r="A303" s="258"/>
      <c r="D303" s="258"/>
      <c r="G303" s="258"/>
      <c r="I303" s="258"/>
      <c r="J303" s="258"/>
      <c r="M303" s="258"/>
      <c r="P303" s="156"/>
      <c r="Q303" s="149"/>
      <c r="R303" s="156"/>
      <c r="S303" s="156"/>
      <c r="T303" s="156"/>
      <c r="U303" s="156"/>
    </row>
    <row r="304" spans="1:21" ht="11.25" customHeight="1">
      <c r="A304" s="258"/>
      <c r="D304" s="258"/>
      <c r="G304" s="258"/>
      <c r="I304" s="258"/>
      <c r="J304" s="258"/>
      <c r="M304" s="258"/>
      <c r="P304" s="156"/>
      <c r="Q304" s="149"/>
      <c r="R304" s="156"/>
      <c r="S304" s="156"/>
      <c r="T304" s="156"/>
      <c r="U304" s="156"/>
    </row>
    <row r="305" spans="1:21" ht="11.25" customHeight="1">
      <c r="A305" s="258"/>
      <c r="D305" s="258"/>
      <c r="G305" s="258"/>
      <c r="I305" s="258"/>
      <c r="J305" s="258"/>
      <c r="M305" s="258"/>
      <c r="P305" s="156"/>
      <c r="Q305" s="149"/>
      <c r="R305" s="156"/>
      <c r="S305" s="156"/>
      <c r="T305" s="156"/>
      <c r="U305" s="156"/>
    </row>
    <row r="306" spans="1:21" ht="11.25" customHeight="1">
      <c r="A306" s="258"/>
      <c r="D306" s="258"/>
      <c r="G306" s="258"/>
      <c r="I306" s="258"/>
      <c r="J306" s="258"/>
      <c r="M306" s="258"/>
      <c r="P306" s="156"/>
      <c r="Q306" s="149"/>
      <c r="R306" s="156"/>
      <c r="S306" s="156"/>
      <c r="T306" s="156"/>
      <c r="U306" s="156"/>
    </row>
  </sheetData>
  <mergeCells count="124">
    <mergeCell ref="A1:O1"/>
    <mergeCell ref="A2:O2"/>
    <mergeCell ref="A3:O3"/>
    <mergeCell ref="A4:O4"/>
    <mergeCell ref="A5:O5"/>
    <mergeCell ref="A6:O6"/>
    <mergeCell ref="B12:C12"/>
    <mergeCell ref="E12:F12"/>
    <mergeCell ref="H12:I12"/>
    <mergeCell ref="B13:C13"/>
    <mergeCell ref="E13:F13"/>
    <mergeCell ref="K13:L13"/>
    <mergeCell ref="C8:E8"/>
    <mergeCell ref="K8:L8"/>
    <mergeCell ref="B10:C10"/>
    <mergeCell ref="E10:F10"/>
    <mergeCell ref="B11:C11"/>
    <mergeCell ref="E11:F11"/>
    <mergeCell ref="H11:I11"/>
    <mergeCell ref="N15:O16"/>
    <mergeCell ref="B16:C16"/>
    <mergeCell ref="E16:F16"/>
    <mergeCell ref="H16:I16"/>
    <mergeCell ref="B17:C17"/>
    <mergeCell ref="E17:F17"/>
    <mergeCell ref="N17:O17"/>
    <mergeCell ref="B14:C14"/>
    <mergeCell ref="E14:F14"/>
    <mergeCell ref="K14:L14"/>
    <mergeCell ref="B15:C15"/>
    <mergeCell ref="E15:F15"/>
    <mergeCell ref="H15:I15"/>
    <mergeCell ref="B20:C20"/>
    <mergeCell ref="E20:F20"/>
    <mergeCell ref="H20:I20"/>
    <mergeCell ref="B21:C21"/>
    <mergeCell ref="E21:F21"/>
    <mergeCell ref="K21:L21"/>
    <mergeCell ref="B18:C18"/>
    <mergeCell ref="E18:F18"/>
    <mergeCell ref="N18:O18"/>
    <mergeCell ref="B19:C19"/>
    <mergeCell ref="E19:F19"/>
    <mergeCell ref="H19:I19"/>
    <mergeCell ref="B24:C24"/>
    <mergeCell ref="E24:F24"/>
    <mergeCell ref="H24:I24"/>
    <mergeCell ref="B25:C25"/>
    <mergeCell ref="E25:F25"/>
    <mergeCell ref="H26:I26"/>
    <mergeCell ref="B22:C22"/>
    <mergeCell ref="E22:F22"/>
    <mergeCell ref="K22:L22"/>
    <mergeCell ref="B23:C23"/>
    <mergeCell ref="E23:F23"/>
    <mergeCell ref="H23:I23"/>
    <mergeCell ref="J30:K31"/>
    <mergeCell ref="B31:C31"/>
    <mergeCell ref="E31:F31"/>
    <mergeCell ref="H31:I31"/>
    <mergeCell ref="K26:L26"/>
    <mergeCell ref="M26:N27"/>
    <mergeCell ref="H27:I27"/>
    <mergeCell ref="K27:L27"/>
    <mergeCell ref="B29:C29"/>
    <mergeCell ref="E29:F29"/>
    <mergeCell ref="B32:C32"/>
    <mergeCell ref="E32:F32"/>
    <mergeCell ref="B34:C34"/>
    <mergeCell ref="E34:F34"/>
    <mergeCell ref="G34:H35"/>
    <mergeCell ref="B35:C35"/>
    <mergeCell ref="E35:F35"/>
    <mergeCell ref="B30:C30"/>
    <mergeCell ref="E30:F30"/>
    <mergeCell ref="H30:I30"/>
    <mergeCell ref="B40:C40"/>
    <mergeCell ref="E40:F40"/>
    <mergeCell ref="K40:L40"/>
    <mergeCell ref="M40:N41"/>
    <mergeCell ref="B41:C41"/>
    <mergeCell ref="E41:F41"/>
    <mergeCell ref="K41:L41"/>
    <mergeCell ref="B37:C37"/>
    <mergeCell ref="E37:F37"/>
    <mergeCell ref="B38:C38"/>
    <mergeCell ref="E38:F38"/>
    <mergeCell ref="H38:I38"/>
    <mergeCell ref="B39:C39"/>
    <mergeCell ref="E39:F39"/>
    <mergeCell ref="H39:I39"/>
    <mergeCell ref="B44:C44"/>
    <mergeCell ref="E44:F44"/>
    <mergeCell ref="B46:C46"/>
    <mergeCell ref="E46:F46"/>
    <mergeCell ref="G46:H47"/>
    <mergeCell ref="B47:C47"/>
    <mergeCell ref="E47:F47"/>
    <mergeCell ref="B42:C42"/>
    <mergeCell ref="E42:F42"/>
    <mergeCell ref="H42:I42"/>
    <mergeCell ref="B43:C43"/>
    <mergeCell ref="E43:F43"/>
    <mergeCell ref="H43:I43"/>
    <mergeCell ref="B49:C49"/>
    <mergeCell ref="E49:F49"/>
    <mergeCell ref="B50:C50"/>
    <mergeCell ref="E50:F50"/>
    <mergeCell ref="H50:I50"/>
    <mergeCell ref="J50:K51"/>
    <mergeCell ref="B51:C51"/>
    <mergeCell ref="E51:F51"/>
    <mergeCell ref="H51:I51"/>
    <mergeCell ref="H57:I57"/>
    <mergeCell ref="K57:L57"/>
    <mergeCell ref="N57:O57"/>
    <mergeCell ref="C58:E58"/>
    <mergeCell ref="B52:C52"/>
    <mergeCell ref="E52:F52"/>
    <mergeCell ref="B54:C54"/>
    <mergeCell ref="E54:F54"/>
    <mergeCell ref="G54:H55"/>
    <mergeCell ref="B55:C55"/>
    <mergeCell ref="E55:F55"/>
  </mergeCells>
  <pageMargins left="0.23622047244094491" right="0.23622047244094491" top="0.11811023622047245" bottom="0.11811023622047245" header="0" footer="0"/>
  <pageSetup paperSize="9" scale="84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18"/>
  <sheetViews>
    <sheetView tabSelected="1" view="pageBreakPreview" topLeftCell="A7" zoomScale="115" zoomScaleNormal="100" zoomScaleSheetLayoutView="115" workbookViewId="0"/>
  </sheetViews>
  <sheetFormatPr defaultRowHeight="15"/>
  <cols>
    <col min="1" max="1" width="4" customWidth="1"/>
    <col min="2" max="2" width="29.28515625" customWidth="1"/>
    <col min="3" max="10" width="8.5703125" customWidth="1"/>
  </cols>
  <sheetData>
    <row r="1" spans="1:15" ht="15" customHeight="1">
      <c r="A1" s="32"/>
      <c r="C1" s="165" t="s">
        <v>52</v>
      </c>
      <c r="D1" s="165"/>
      <c r="E1" s="165"/>
      <c r="F1" s="165"/>
      <c r="G1" s="165"/>
      <c r="H1" s="165"/>
      <c r="I1" s="165"/>
      <c r="J1" s="165"/>
    </row>
    <row r="2" spans="1:15" ht="15" customHeight="1">
      <c r="A2" s="32"/>
      <c r="C2" s="165" t="s">
        <v>53</v>
      </c>
      <c r="D2" s="165"/>
      <c r="E2" s="165"/>
      <c r="F2" s="165"/>
      <c r="G2" s="165"/>
      <c r="H2" s="165"/>
      <c r="I2" s="165"/>
      <c r="J2" s="165"/>
    </row>
    <row r="3" spans="1:15" ht="15" customHeight="1">
      <c r="A3" s="32"/>
      <c r="C3" s="165" t="s">
        <v>16</v>
      </c>
      <c r="D3" s="165"/>
      <c r="E3" s="165"/>
      <c r="F3" s="165"/>
      <c r="G3" s="165"/>
      <c r="H3" s="165"/>
      <c r="I3" s="165"/>
      <c r="J3" s="165"/>
    </row>
    <row r="4" spans="1:15" ht="20.25" customHeight="1">
      <c r="A4" s="35"/>
      <c r="C4" s="36" t="str">
        <f>список!B4</f>
        <v>ХVIII Универсиада студентов вузов Кузбасса</v>
      </c>
      <c r="D4" s="37"/>
      <c r="E4" s="37"/>
      <c r="F4" s="37"/>
      <c r="G4" s="37"/>
      <c r="H4" s="37"/>
      <c r="I4" s="37"/>
      <c r="J4" s="37"/>
    </row>
    <row r="5" spans="1:15" ht="20.25" customHeight="1">
      <c r="A5" s="35"/>
      <c r="C5" s="36" t="str">
        <f>список!B5</f>
        <v xml:space="preserve">                      (вид спорта - Бадминтон)</v>
      </c>
      <c r="D5" s="37"/>
      <c r="E5" s="37"/>
      <c r="F5" s="37"/>
      <c r="G5" s="37"/>
      <c r="H5" s="37"/>
      <c r="I5" s="37"/>
      <c r="J5" s="37"/>
    </row>
    <row r="6" spans="1:15" ht="15" customHeight="1">
      <c r="A6" s="35"/>
      <c r="B6" s="75"/>
      <c r="C6" s="43" t="str">
        <f>список!B6</f>
        <v>21-22 ноября 2019 г.</v>
      </c>
      <c r="D6" s="37"/>
      <c r="E6" s="37"/>
      <c r="F6" s="37" t="str">
        <f>список!C6</f>
        <v>Кемерово</v>
      </c>
      <c r="G6" s="37"/>
      <c r="H6" s="37" t="str">
        <f>список!D6</f>
        <v>ФГБОУ ВО "КемГУ"</v>
      </c>
      <c r="I6" s="37"/>
      <c r="J6" s="37"/>
    </row>
    <row r="7" spans="1:15" ht="20.25" customHeight="1">
      <c r="A7" s="32"/>
      <c r="B7" s="85"/>
      <c r="C7" s="36"/>
      <c r="D7" s="34"/>
      <c r="E7" s="34"/>
      <c r="F7" s="34"/>
      <c r="G7" s="34"/>
      <c r="H7" s="34"/>
      <c r="I7" s="34"/>
      <c r="J7" s="34"/>
      <c r="K7" s="74"/>
      <c r="L7" s="74"/>
      <c r="M7" s="74"/>
      <c r="N7" s="74"/>
    </row>
    <row r="8" spans="1:15" s="110" customFormat="1" ht="16.5" customHeight="1">
      <c r="A8" s="109" t="s">
        <v>0</v>
      </c>
      <c r="B8" s="109" t="s">
        <v>19</v>
      </c>
      <c r="C8" s="109">
        <v>1</v>
      </c>
      <c r="D8" s="109">
        <v>2</v>
      </c>
      <c r="E8" s="109">
        <v>3</v>
      </c>
      <c r="F8" s="109">
        <v>4</v>
      </c>
      <c r="G8" s="109">
        <v>5</v>
      </c>
      <c r="H8" s="109">
        <v>6</v>
      </c>
      <c r="I8" s="109" t="s">
        <v>25</v>
      </c>
      <c r="J8" s="109" t="s">
        <v>42</v>
      </c>
      <c r="K8" s="109" t="s">
        <v>24</v>
      </c>
      <c r="L8" s="74"/>
      <c r="M8" s="74"/>
      <c r="N8" s="74"/>
      <c r="O8" s="74"/>
    </row>
    <row r="9" spans="1:15" ht="50.1" customHeight="1">
      <c r="A9" s="102">
        <v>1</v>
      </c>
      <c r="B9" s="102" t="s">
        <v>26</v>
      </c>
      <c r="C9" s="76"/>
      <c r="D9" s="82" t="s">
        <v>234</v>
      </c>
      <c r="E9" s="82" t="s">
        <v>151</v>
      </c>
      <c r="F9" s="82" t="s">
        <v>151</v>
      </c>
      <c r="G9" s="82" t="s">
        <v>151</v>
      </c>
      <c r="H9" s="82"/>
      <c r="I9" s="102">
        <v>8</v>
      </c>
      <c r="J9" s="107" t="s">
        <v>236</v>
      </c>
      <c r="K9" s="108" t="s">
        <v>82</v>
      </c>
      <c r="L9" s="74"/>
      <c r="M9" s="74"/>
      <c r="N9" s="74"/>
      <c r="O9" s="74"/>
    </row>
    <row r="10" spans="1:15" ht="50.1" customHeight="1">
      <c r="A10" s="102">
        <v>2</v>
      </c>
      <c r="B10" s="102" t="s">
        <v>69</v>
      </c>
      <c r="C10" s="82" t="s">
        <v>235</v>
      </c>
      <c r="D10" s="76"/>
      <c r="E10" s="82" t="s">
        <v>151</v>
      </c>
      <c r="F10" s="82" t="s">
        <v>151</v>
      </c>
      <c r="G10" s="82" t="s">
        <v>151</v>
      </c>
      <c r="H10" s="82"/>
      <c r="I10" s="102">
        <v>7</v>
      </c>
      <c r="J10" s="107" t="s">
        <v>237</v>
      </c>
      <c r="K10" s="108" t="s">
        <v>56</v>
      </c>
      <c r="L10" s="74"/>
      <c r="M10" s="74"/>
      <c r="N10" s="74"/>
      <c r="O10" s="74"/>
    </row>
    <row r="11" spans="1:15" ht="50.1" customHeight="1">
      <c r="A11" s="102">
        <v>3</v>
      </c>
      <c r="B11" s="102" t="s">
        <v>107</v>
      </c>
      <c r="C11" s="82" t="s">
        <v>152</v>
      </c>
      <c r="D11" s="82" t="s">
        <v>152</v>
      </c>
      <c r="E11" s="76"/>
      <c r="F11" s="82" t="s">
        <v>175</v>
      </c>
      <c r="G11" s="82" t="s">
        <v>151</v>
      </c>
      <c r="H11" s="82"/>
      <c r="I11" s="102">
        <v>5</v>
      </c>
      <c r="J11" s="107" t="s">
        <v>226</v>
      </c>
      <c r="K11" s="108">
        <v>4</v>
      </c>
      <c r="L11" s="74"/>
      <c r="M11" s="74"/>
      <c r="N11" s="74"/>
      <c r="O11" s="74"/>
    </row>
    <row r="12" spans="1:15" ht="50.1" customHeight="1">
      <c r="A12" s="102">
        <v>4</v>
      </c>
      <c r="B12" s="102" t="s">
        <v>58</v>
      </c>
      <c r="C12" s="82" t="s">
        <v>152</v>
      </c>
      <c r="D12" s="82" t="s">
        <v>152</v>
      </c>
      <c r="E12" s="82" t="s">
        <v>174</v>
      </c>
      <c r="F12" s="76"/>
      <c r="G12" s="82" t="s">
        <v>151</v>
      </c>
      <c r="H12" s="82"/>
      <c r="I12" s="102">
        <v>6</v>
      </c>
      <c r="J12" s="107" t="s">
        <v>225</v>
      </c>
      <c r="K12" s="108" t="s">
        <v>55</v>
      </c>
      <c r="L12" s="74"/>
      <c r="M12" s="74"/>
      <c r="N12" s="74"/>
      <c r="O12" s="74"/>
    </row>
    <row r="13" spans="1:15" ht="50.1" customHeight="1">
      <c r="A13" s="102">
        <v>5</v>
      </c>
      <c r="B13" s="132" t="s">
        <v>70</v>
      </c>
      <c r="C13" s="82" t="s">
        <v>152</v>
      </c>
      <c r="D13" s="82" t="s">
        <v>152</v>
      </c>
      <c r="E13" s="82" t="s">
        <v>205</v>
      </c>
      <c r="F13" s="82" t="s">
        <v>205</v>
      </c>
      <c r="G13" s="76"/>
      <c r="H13" s="82"/>
      <c r="I13" s="102">
        <v>2</v>
      </c>
      <c r="J13" s="107" t="s">
        <v>206</v>
      </c>
      <c r="K13" s="108">
        <v>5</v>
      </c>
      <c r="L13" s="74"/>
      <c r="M13" s="74"/>
      <c r="N13" s="74"/>
      <c r="O13" s="74"/>
    </row>
    <row r="14" spans="1:15" ht="50.1" customHeight="1">
      <c r="A14" s="102">
        <v>6</v>
      </c>
      <c r="B14" s="102"/>
      <c r="C14" s="82"/>
      <c r="D14" s="82"/>
      <c r="E14" s="82"/>
      <c r="F14" s="82"/>
      <c r="G14" s="82"/>
      <c r="H14" s="76"/>
      <c r="I14" s="102"/>
      <c r="J14" s="107"/>
      <c r="K14" s="108"/>
      <c r="L14" s="74"/>
      <c r="M14" s="74"/>
      <c r="N14" s="74"/>
      <c r="O14" s="74"/>
    </row>
    <row r="15" spans="1:15" ht="26.25">
      <c r="A15" s="103"/>
      <c r="B15" s="103"/>
      <c r="C15" s="104"/>
      <c r="D15" s="104"/>
      <c r="E15" s="104"/>
      <c r="F15" s="104"/>
      <c r="G15" s="103"/>
      <c r="H15" s="103"/>
      <c r="I15" s="105"/>
      <c r="J15" s="106"/>
    </row>
    <row r="16" spans="1:15" ht="15.75">
      <c r="B16" s="41" t="s">
        <v>3</v>
      </c>
      <c r="C16" s="40" t="s">
        <v>47</v>
      </c>
      <c r="D16" s="117"/>
      <c r="E16" s="117"/>
      <c r="G16" s="42" t="s">
        <v>17</v>
      </c>
      <c r="H16" s="42"/>
    </row>
    <row r="18" spans="2:8" ht="15.75">
      <c r="B18" s="42" t="s">
        <v>49</v>
      </c>
      <c r="D18" s="117"/>
      <c r="E18" s="117"/>
      <c r="G18" s="42" t="s">
        <v>199</v>
      </c>
      <c r="H18" s="42"/>
    </row>
  </sheetData>
  <mergeCells count="3">
    <mergeCell ref="C1:J1"/>
    <mergeCell ref="C2:J2"/>
    <mergeCell ref="C3:J3"/>
  </mergeCells>
  <phoneticPr fontId="28" type="noConversion"/>
  <printOptions horizontalCentered="1"/>
  <pageMargins left="0.39370078740157483" right="0.39370078740157483" top="0.51181102362204722" bottom="0.19685039370078741" header="0" footer="0"/>
  <pageSetup paperSize="9" orientation="landscape" horizontalDpi="4294967293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W37"/>
  <sheetViews>
    <sheetView view="pageBreakPreview" zoomScale="70" zoomScaleNormal="100" zoomScaleSheetLayoutView="70" workbookViewId="0"/>
  </sheetViews>
  <sheetFormatPr defaultColWidth="8" defaultRowHeight="12.75"/>
  <cols>
    <col min="1" max="1" width="3.140625" style="4" customWidth="1"/>
    <col min="2" max="2" width="7.85546875" style="4" customWidth="1"/>
    <col min="3" max="3" width="7.42578125" style="4" customWidth="1"/>
    <col min="4" max="4" width="4.7109375" style="4" customWidth="1"/>
    <col min="5" max="5" width="9.85546875" style="4" customWidth="1"/>
    <col min="6" max="6" width="9.28515625" style="4" customWidth="1"/>
    <col min="7" max="7" width="8" style="4" customWidth="1"/>
    <col min="8" max="8" width="7.140625" style="4" customWidth="1"/>
    <col min="9" max="9" width="8" style="4" customWidth="1"/>
    <col min="10" max="10" width="2.42578125" style="4" customWidth="1"/>
    <col min="11" max="11" width="1.7109375" style="4" customWidth="1"/>
    <col min="12" max="12" width="3.140625" style="4" customWidth="1"/>
    <col min="13" max="13" width="7.7109375" style="4" customWidth="1"/>
    <col min="14" max="14" width="7.42578125" style="4" customWidth="1"/>
    <col min="15" max="15" width="4.7109375" style="4" customWidth="1"/>
    <col min="16" max="16" width="9.85546875" style="4" customWidth="1"/>
    <col min="17" max="17" width="9.28515625" style="4" customWidth="1"/>
    <col min="18" max="18" width="8" style="4" customWidth="1"/>
    <col min="19" max="19" width="7.140625" style="4" customWidth="1"/>
    <col min="20" max="20" width="8" style="4" customWidth="1"/>
    <col min="21" max="21" width="2.42578125" style="4" customWidth="1"/>
    <col min="22" max="16384" width="8" style="4"/>
  </cols>
  <sheetData>
    <row r="1" spans="1:23" ht="15" customHeight="1">
      <c r="A1" s="47"/>
      <c r="B1" s="201" t="s">
        <v>52</v>
      </c>
      <c r="C1" s="201"/>
      <c r="D1" s="201"/>
      <c r="E1" s="201"/>
      <c r="F1" s="201"/>
      <c r="G1" s="201"/>
      <c r="H1" s="201"/>
      <c r="I1" s="201"/>
      <c r="J1" s="3"/>
      <c r="K1" s="2"/>
      <c r="L1" s="1"/>
      <c r="M1" s="201" t="s">
        <v>52</v>
      </c>
      <c r="N1" s="201"/>
      <c r="O1" s="201"/>
      <c r="P1" s="201"/>
      <c r="Q1" s="201"/>
      <c r="R1" s="201"/>
      <c r="S1" s="201"/>
      <c r="T1" s="201"/>
      <c r="U1" s="3"/>
    </row>
    <row r="2" spans="1:23" ht="12.75" customHeight="1">
      <c r="A2" s="5"/>
      <c r="B2" s="202" t="s">
        <v>53</v>
      </c>
      <c r="C2" s="202"/>
      <c r="D2" s="202"/>
      <c r="E2" s="202"/>
      <c r="F2" s="202"/>
      <c r="G2" s="202"/>
      <c r="H2" s="202"/>
      <c r="I2" s="202"/>
      <c r="J2" s="6"/>
      <c r="K2" s="28"/>
      <c r="L2" s="5"/>
      <c r="M2" s="202" t="s">
        <v>53</v>
      </c>
      <c r="N2" s="202"/>
      <c r="O2" s="202"/>
      <c r="P2" s="202"/>
      <c r="Q2" s="202"/>
      <c r="R2" s="202"/>
      <c r="S2" s="202"/>
      <c r="T2" s="202"/>
      <c r="U2" s="6"/>
    </row>
    <row r="3" spans="1:23" ht="12.75" customHeight="1">
      <c r="A3" s="5"/>
      <c r="B3" s="202" t="s">
        <v>16</v>
      </c>
      <c r="C3" s="202"/>
      <c r="D3" s="202"/>
      <c r="E3" s="202"/>
      <c r="F3" s="202"/>
      <c r="G3" s="202"/>
      <c r="H3" s="202"/>
      <c r="I3" s="202"/>
      <c r="J3" s="6"/>
      <c r="K3" s="28"/>
      <c r="L3" s="5"/>
      <c r="M3" s="202" t="s">
        <v>16</v>
      </c>
      <c r="N3" s="202"/>
      <c r="O3" s="202"/>
      <c r="P3" s="202"/>
      <c r="Q3" s="202"/>
      <c r="R3" s="202"/>
      <c r="S3" s="202"/>
      <c r="T3" s="202"/>
      <c r="U3" s="6"/>
    </row>
    <row r="4" spans="1:23" ht="12.75" customHeight="1">
      <c r="A4" s="5"/>
      <c r="C4" s="85" t="str">
        <f>список!$B$4</f>
        <v>ХVIII Универсиада студентов вузов Кузбасса</v>
      </c>
      <c r="D4" s="84"/>
      <c r="E4" s="84"/>
      <c r="F4" s="84"/>
      <c r="G4" s="84"/>
      <c r="H4" s="84"/>
      <c r="I4" s="84"/>
      <c r="J4" s="6"/>
      <c r="K4" s="28"/>
      <c r="L4" s="5"/>
      <c r="M4" s="84"/>
      <c r="N4" s="85" t="str">
        <f>список!$B$4</f>
        <v>ХVIII Универсиада студентов вузов Кузбасса</v>
      </c>
      <c r="O4" s="84"/>
      <c r="P4" s="84"/>
      <c r="Q4" s="84"/>
      <c r="R4" s="84"/>
      <c r="S4" s="84"/>
      <c r="T4" s="84"/>
      <c r="U4" s="6"/>
    </row>
    <row r="5" spans="1:23" ht="12.75" customHeight="1">
      <c r="A5" s="5"/>
      <c r="C5" s="85" t="str">
        <f>список!$B$5</f>
        <v xml:space="preserve">                      (вид спорта - Бадминтон)</v>
      </c>
      <c r="D5" s="84"/>
      <c r="E5" s="84"/>
      <c r="F5" s="84"/>
      <c r="G5" s="84"/>
      <c r="H5" s="84"/>
      <c r="I5" s="84"/>
      <c r="J5" s="6"/>
      <c r="K5" s="28"/>
      <c r="L5" s="5"/>
      <c r="M5" s="84"/>
      <c r="N5" s="85" t="str">
        <f>список!$B$5</f>
        <v xml:space="preserve">                      (вид спорта - Бадминтон)</v>
      </c>
      <c r="O5" s="84"/>
      <c r="P5" s="84"/>
      <c r="Q5" s="84"/>
      <c r="R5" s="84"/>
      <c r="S5" s="84"/>
      <c r="T5" s="84"/>
      <c r="U5" s="6"/>
    </row>
    <row r="6" spans="1:23" ht="12.75" customHeight="1">
      <c r="A6" s="5"/>
      <c r="B6" s="84"/>
      <c r="C6" s="33" t="str">
        <f>список!$B$6</f>
        <v>21-22 ноября 2019 г.</v>
      </c>
      <c r="D6" s="84"/>
      <c r="E6" s="84"/>
      <c r="F6" s="84"/>
      <c r="G6" s="84"/>
      <c r="H6" s="84"/>
      <c r="I6" s="84"/>
      <c r="J6" s="6"/>
      <c r="K6" s="28"/>
      <c r="L6" s="5"/>
      <c r="M6" s="84"/>
      <c r="N6" s="33" t="str">
        <f>список!$B$6</f>
        <v>21-22 ноября 2019 г.</v>
      </c>
      <c r="O6" s="84"/>
      <c r="P6" s="84"/>
      <c r="Q6" s="84"/>
      <c r="R6" s="84"/>
      <c r="S6" s="84"/>
      <c r="T6" s="84"/>
      <c r="U6" s="6"/>
    </row>
    <row r="7" spans="1:23" ht="15">
      <c r="A7" s="5"/>
      <c r="B7" s="60"/>
      <c r="C7" s="7"/>
      <c r="D7" s="7"/>
      <c r="E7" s="7"/>
      <c r="F7" s="7"/>
      <c r="G7" s="7"/>
      <c r="H7" s="7"/>
      <c r="I7" s="7"/>
      <c r="J7" s="6"/>
      <c r="K7" s="28"/>
      <c r="L7" s="5"/>
      <c r="M7" s="60"/>
      <c r="N7" s="85"/>
      <c r="O7" s="7"/>
      <c r="P7" s="7"/>
      <c r="Q7" s="7"/>
      <c r="R7" s="7"/>
      <c r="S7" s="7"/>
      <c r="T7" s="7"/>
      <c r="U7" s="6"/>
      <c r="W7" s="68"/>
    </row>
    <row r="8" spans="1:23" ht="12.75" customHeight="1">
      <c r="A8" s="5"/>
      <c r="B8" s="8"/>
      <c r="C8" s="203" t="s">
        <v>27</v>
      </c>
      <c r="D8" s="203"/>
      <c r="E8" s="203"/>
      <c r="F8" s="203"/>
      <c r="G8" s="203"/>
      <c r="H8" s="203"/>
      <c r="I8" s="8"/>
      <c r="J8" s="6"/>
      <c r="K8" s="28"/>
      <c r="L8" s="5"/>
      <c r="M8" s="8"/>
      <c r="N8" s="203" t="s">
        <v>27</v>
      </c>
      <c r="O8" s="203"/>
      <c r="P8" s="203"/>
      <c r="Q8" s="203"/>
      <c r="R8" s="203"/>
      <c r="S8" s="203"/>
      <c r="T8" s="8"/>
      <c r="U8" s="6"/>
    </row>
    <row r="9" spans="1:23">
      <c r="A9" s="5"/>
      <c r="B9" s="8"/>
      <c r="C9" s="8"/>
      <c r="D9" s="8"/>
      <c r="E9" s="8"/>
      <c r="F9" s="8"/>
      <c r="G9" s="8"/>
      <c r="H9" s="8"/>
      <c r="I9" s="8"/>
      <c r="J9" s="6"/>
      <c r="K9" s="28"/>
      <c r="L9" s="5"/>
      <c r="M9" s="8"/>
      <c r="N9" s="8"/>
      <c r="O9" s="8"/>
      <c r="P9" s="8"/>
      <c r="Q9" s="8"/>
      <c r="R9" s="8"/>
      <c r="S9" s="8"/>
      <c r="T9" s="8"/>
      <c r="U9" s="6"/>
    </row>
    <row r="10" spans="1:23" ht="14.25" customHeight="1">
      <c r="A10" s="61"/>
      <c r="B10" s="13"/>
      <c r="C10" s="220"/>
      <c r="D10" s="221"/>
      <c r="E10" s="222"/>
      <c r="F10" s="13"/>
      <c r="G10" s="220"/>
      <c r="H10" s="221"/>
      <c r="I10" s="222"/>
      <c r="J10" s="6"/>
      <c r="K10" s="28"/>
      <c r="L10" s="61"/>
      <c r="M10" s="13"/>
      <c r="N10" s="220"/>
      <c r="O10" s="221"/>
      <c r="P10" s="222"/>
      <c r="Q10" s="13"/>
      <c r="R10" s="220"/>
      <c r="S10" s="221"/>
      <c r="T10" s="222"/>
      <c r="U10" s="6"/>
    </row>
    <row r="11" spans="1:23">
      <c r="A11" s="61"/>
      <c r="B11" s="13" t="s">
        <v>28</v>
      </c>
      <c r="C11" s="223"/>
      <c r="D11" s="224"/>
      <c r="E11" s="225"/>
      <c r="F11" s="13" t="s">
        <v>39</v>
      </c>
      <c r="G11" s="223"/>
      <c r="H11" s="224"/>
      <c r="I11" s="225"/>
      <c r="J11" s="6"/>
      <c r="K11" s="28"/>
      <c r="L11" s="61"/>
      <c r="M11" s="13" t="s">
        <v>28</v>
      </c>
      <c r="N11" s="223"/>
      <c r="O11" s="224"/>
      <c r="P11" s="225"/>
      <c r="Q11" s="13" t="s">
        <v>39</v>
      </c>
      <c r="R11" s="223"/>
      <c r="S11" s="224"/>
      <c r="T11" s="225"/>
      <c r="U11" s="6"/>
    </row>
    <row r="12" spans="1:23" ht="14.25" customHeight="1">
      <c r="A12" s="61"/>
      <c r="B12" s="13"/>
      <c r="C12" s="13"/>
      <c r="D12" s="13"/>
      <c r="E12" s="13"/>
      <c r="F12" s="13"/>
      <c r="G12" s="13"/>
      <c r="H12" s="13"/>
      <c r="I12" s="13"/>
      <c r="J12" s="6"/>
      <c r="K12" s="28"/>
      <c r="L12" s="61"/>
      <c r="M12" s="13"/>
      <c r="N12" s="13"/>
      <c r="O12" s="13"/>
      <c r="P12" s="13"/>
      <c r="Q12" s="13"/>
      <c r="R12" s="13"/>
      <c r="S12" s="13"/>
      <c r="T12" s="24"/>
      <c r="U12" s="6"/>
    </row>
    <row r="13" spans="1:23">
      <c r="A13" s="5"/>
      <c r="B13" s="13"/>
      <c r="C13" s="14"/>
      <c r="D13" s="15"/>
      <c r="E13" s="16"/>
      <c r="F13" s="11"/>
      <c r="G13" s="16"/>
      <c r="H13" s="16"/>
      <c r="I13" s="17"/>
      <c r="J13" s="6"/>
      <c r="K13" s="28"/>
      <c r="L13" s="5"/>
      <c r="M13" s="13"/>
      <c r="N13" s="14"/>
      <c r="O13" s="15"/>
      <c r="P13" s="16"/>
      <c r="Q13" s="11"/>
      <c r="R13" s="16"/>
      <c r="S13" s="16"/>
      <c r="T13" s="17"/>
      <c r="U13" s="6"/>
    </row>
    <row r="14" spans="1:23" ht="12.75" customHeight="1">
      <c r="A14" s="5"/>
      <c r="B14" s="226" t="s">
        <v>29</v>
      </c>
      <c r="C14" s="197" t="s">
        <v>30</v>
      </c>
      <c r="D14" s="227"/>
      <c r="E14" s="198"/>
      <c r="F14" s="197" t="s">
        <v>40</v>
      </c>
      <c r="G14" s="227"/>
      <c r="H14" s="227"/>
      <c r="I14" s="198"/>
      <c r="J14" s="6"/>
      <c r="K14" s="28"/>
      <c r="L14" s="5"/>
      <c r="M14" s="226" t="s">
        <v>29</v>
      </c>
      <c r="N14" s="197" t="s">
        <v>30</v>
      </c>
      <c r="O14" s="227"/>
      <c r="P14" s="198"/>
      <c r="Q14" s="197" t="s">
        <v>40</v>
      </c>
      <c r="R14" s="227"/>
      <c r="S14" s="227"/>
      <c r="T14" s="198"/>
      <c r="U14" s="6"/>
    </row>
    <row r="15" spans="1:23">
      <c r="A15" s="5"/>
      <c r="B15" s="226"/>
      <c r="C15" s="199"/>
      <c r="D15" s="228"/>
      <c r="E15" s="200"/>
      <c r="F15" s="199"/>
      <c r="G15" s="228"/>
      <c r="H15" s="228"/>
      <c r="I15" s="200"/>
      <c r="J15" s="6"/>
      <c r="K15" s="28"/>
      <c r="L15" s="5"/>
      <c r="M15" s="226"/>
      <c r="N15" s="199"/>
      <c r="O15" s="228"/>
      <c r="P15" s="200"/>
      <c r="Q15" s="199"/>
      <c r="R15" s="228"/>
      <c r="S15" s="228"/>
      <c r="T15" s="200"/>
      <c r="U15" s="6"/>
    </row>
    <row r="16" spans="1:23" ht="15" customHeight="1">
      <c r="A16" s="5"/>
      <c r="B16" s="183">
        <v>1</v>
      </c>
      <c r="C16" s="229" t="s">
        <v>31</v>
      </c>
      <c r="D16" s="230"/>
      <c r="E16" s="231"/>
      <c r="F16" s="238"/>
      <c r="G16" s="239"/>
      <c r="H16" s="239"/>
      <c r="I16" s="240"/>
      <c r="J16" s="6"/>
      <c r="K16" s="28"/>
      <c r="L16" s="5"/>
      <c r="M16" s="183">
        <v>1</v>
      </c>
      <c r="N16" s="229" t="s">
        <v>31</v>
      </c>
      <c r="O16" s="230"/>
      <c r="P16" s="231"/>
      <c r="Q16" s="238"/>
      <c r="R16" s="239"/>
      <c r="S16" s="239"/>
      <c r="T16" s="240"/>
      <c r="U16" s="6"/>
    </row>
    <row r="17" spans="1:21" ht="15" customHeight="1">
      <c r="A17" s="5"/>
      <c r="B17" s="183"/>
      <c r="C17" s="232"/>
      <c r="D17" s="233"/>
      <c r="E17" s="234"/>
      <c r="F17" s="241"/>
      <c r="G17" s="242"/>
      <c r="H17" s="242"/>
      <c r="I17" s="243"/>
      <c r="J17" s="6"/>
      <c r="K17" s="28"/>
      <c r="L17" s="5"/>
      <c r="M17" s="183"/>
      <c r="N17" s="232"/>
      <c r="O17" s="233"/>
      <c r="P17" s="234"/>
      <c r="Q17" s="241"/>
      <c r="R17" s="242"/>
      <c r="S17" s="242"/>
      <c r="T17" s="243"/>
      <c r="U17" s="6"/>
    </row>
    <row r="18" spans="1:21" ht="15" customHeight="1">
      <c r="A18" s="5"/>
      <c r="B18" s="183"/>
      <c r="C18" s="235"/>
      <c r="D18" s="236"/>
      <c r="E18" s="237"/>
      <c r="F18" s="244"/>
      <c r="G18" s="245"/>
      <c r="H18" s="245"/>
      <c r="I18" s="246"/>
      <c r="J18" s="6"/>
      <c r="K18" s="28"/>
      <c r="L18" s="5"/>
      <c r="M18" s="183"/>
      <c r="N18" s="235"/>
      <c r="O18" s="236"/>
      <c r="P18" s="237"/>
      <c r="Q18" s="244"/>
      <c r="R18" s="245"/>
      <c r="S18" s="245"/>
      <c r="T18" s="246"/>
      <c r="U18" s="6"/>
    </row>
    <row r="19" spans="1:21" ht="15" customHeight="1">
      <c r="A19" s="5"/>
      <c r="B19" s="183">
        <v>2</v>
      </c>
      <c r="C19" s="229" t="s">
        <v>32</v>
      </c>
      <c r="D19" s="230"/>
      <c r="E19" s="231"/>
      <c r="F19" s="238"/>
      <c r="G19" s="239"/>
      <c r="H19" s="239"/>
      <c r="I19" s="240"/>
      <c r="J19" s="6"/>
      <c r="K19" s="28"/>
      <c r="L19" s="5"/>
      <c r="M19" s="183">
        <v>2</v>
      </c>
      <c r="N19" s="229" t="s">
        <v>32</v>
      </c>
      <c r="O19" s="230"/>
      <c r="P19" s="231"/>
      <c r="Q19" s="238"/>
      <c r="R19" s="239"/>
      <c r="S19" s="239"/>
      <c r="T19" s="240"/>
      <c r="U19" s="6"/>
    </row>
    <row r="20" spans="1:21" ht="15" customHeight="1">
      <c r="A20" s="5"/>
      <c r="B20" s="183"/>
      <c r="C20" s="232"/>
      <c r="D20" s="233"/>
      <c r="E20" s="234"/>
      <c r="F20" s="241"/>
      <c r="G20" s="242"/>
      <c r="H20" s="242"/>
      <c r="I20" s="243"/>
      <c r="J20" s="6"/>
      <c r="K20" s="28"/>
      <c r="L20" s="5"/>
      <c r="M20" s="183"/>
      <c r="N20" s="232"/>
      <c r="O20" s="233"/>
      <c r="P20" s="234"/>
      <c r="Q20" s="241"/>
      <c r="R20" s="242"/>
      <c r="S20" s="242"/>
      <c r="T20" s="243"/>
      <c r="U20" s="6"/>
    </row>
    <row r="21" spans="1:21" ht="15" customHeight="1">
      <c r="A21" s="5"/>
      <c r="B21" s="183"/>
      <c r="C21" s="235"/>
      <c r="D21" s="236"/>
      <c r="E21" s="237"/>
      <c r="F21" s="244"/>
      <c r="G21" s="245"/>
      <c r="H21" s="245"/>
      <c r="I21" s="246"/>
      <c r="J21" s="6"/>
      <c r="K21" s="28"/>
      <c r="L21" s="5"/>
      <c r="M21" s="183"/>
      <c r="N21" s="235"/>
      <c r="O21" s="236"/>
      <c r="P21" s="237"/>
      <c r="Q21" s="244"/>
      <c r="R21" s="245"/>
      <c r="S21" s="245"/>
      <c r="T21" s="246"/>
      <c r="U21" s="6"/>
    </row>
    <row r="22" spans="1:21" ht="15" customHeight="1">
      <c r="A22" s="5"/>
      <c r="B22" s="180" t="s">
        <v>1</v>
      </c>
      <c r="C22" s="248" t="s">
        <v>33</v>
      </c>
      <c r="D22" s="249"/>
      <c r="E22" s="250"/>
      <c r="F22" s="238"/>
      <c r="G22" s="239"/>
      <c r="H22" s="239"/>
      <c r="I22" s="240"/>
      <c r="J22" s="6"/>
      <c r="K22" s="28"/>
      <c r="L22" s="5"/>
      <c r="M22" s="180" t="s">
        <v>1</v>
      </c>
      <c r="N22" s="248" t="s">
        <v>33</v>
      </c>
      <c r="O22" s="249"/>
      <c r="P22" s="250"/>
      <c r="Q22" s="238"/>
      <c r="R22" s="239"/>
      <c r="S22" s="239"/>
      <c r="T22" s="240"/>
      <c r="U22" s="6"/>
    </row>
    <row r="23" spans="1:21" ht="15" customHeight="1">
      <c r="A23" s="5"/>
      <c r="B23" s="180"/>
      <c r="C23" s="251"/>
      <c r="D23" s="252"/>
      <c r="E23" s="253"/>
      <c r="F23" s="241"/>
      <c r="G23" s="242"/>
      <c r="H23" s="242"/>
      <c r="I23" s="243"/>
      <c r="J23" s="6"/>
      <c r="K23" s="28"/>
      <c r="L23" s="5"/>
      <c r="M23" s="180"/>
      <c r="N23" s="251"/>
      <c r="O23" s="252"/>
      <c r="P23" s="253"/>
      <c r="Q23" s="241"/>
      <c r="R23" s="242"/>
      <c r="S23" s="242"/>
      <c r="T23" s="243"/>
      <c r="U23" s="6"/>
    </row>
    <row r="24" spans="1:21" ht="15" customHeight="1">
      <c r="A24" s="5"/>
      <c r="B24" s="180"/>
      <c r="C24" s="254"/>
      <c r="D24" s="255"/>
      <c r="E24" s="256"/>
      <c r="F24" s="244"/>
      <c r="G24" s="245"/>
      <c r="H24" s="245"/>
      <c r="I24" s="246"/>
      <c r="J24" s="6"/>
      <c r="K24" s="28"/>
      <c r="L24" s="5"/>
      <c r="M24" s="180"/>
      <c r="N24" s="254"/>
      <c r="O24" s="255"/>
      <c r="P24" s="256"/>
      <c r="Q24" s="244"/>
      <c r="R24" s="245"/>
      <c r="S24" s="245"/>
      <c r="T24" s="246"/>
      <c r="U24" s="6"/>
    </row>
    <row r="25" spans="1:21" ht="15" customHeight="1">
      <c r="A25" s="5"/>
      <c r="B25" s="183">
        <v>4</v>
      </c>
      <c r="C25" s="248" t="s">
        <v>34</v>
      </c>
      <c r="D25" s="249"/>
      <c r="E25" s="250"/>
      <c r="F25" s="238"/>
      <c r="G25" s="239"/>
      <c r="H25" s="239"/>
      <c r="I25" s="240"/>
      <c r="J25" s="6"/>
      <c r="K25" s="28"/>
      <c r="L25" s="5"/>
      <c r="M25" s="183">
        <v>4</v>
      </c>
      <c r="N25" s="248" t="s">
        <v>34</v>
      </c>
      <c r="O25" s="249"/>
      <c r="P25" s="250"/>
      <c r="Q25" s="238"/>
      <c r="R25" s="239"/>
      <c r="S25" s="239"/>
      <c r="T25" s="240"/>
      <c r="U25" s="6"/>
    </row>
    <row r="26" spans="1:21" ht="15" customHeight="1">
      <c r="A26" s="5"/>
      <c r="B26" s="183"/>
      <c r="C26" s="251"/>
      <c r="D26" s="252"/>
      <c r="E26" s="253"/>
      <c r="F26" s="241"/>
      <c r="G26" s="242"/>
      <c r="H26" s="242"/>
      <c r="I26" s="243"/>
      <c r="J26" s="6"/>
      <c r="K26" s="28"/>
      <c r="L26" s="5"/>
      <c r="M26" s="183"/>
      <c r="N26" s="251"/>
      <c r="O26" s="252"/>
      <c r="P26" s="253"/>
      <c r="Q26" s="241"/>
      <c r="R26" s="242"/>
      <c r="S26" s="242"/>
      <c r="T26" s="243"/>
      <c r="U26" s="6"/>
    </row>
    <row r="27" spans="1:21" ht="15" customHeight="1">
      <c r="A27" s="5"/>
      <c r="B27" s="183"/>
      <c r="C27" s="254"/>
      <c r="D27" s="255"/>
      <c r="E27" s="256"/>
      <c r="F27" s="244"/>
      <c r="G27" s="245"/>
      <c r="H27" s="245"/>
      <c r="I27" s="246"/>
      <c r="J27" s="6"/>
      <c r="K27" s="28"/>
      <c r="L27" s="5"/>
      <c r="M27" s="183"/>
      <c r="N27" s="254"/>
      <c r="O27" s="255"/>
      <c r="P27" s="256"/>
      <c r="Q27" s="244"/>
      <c r="R27" s="245"/>
      <c r="S27" s="245"/>
      <c r="T27" s="246"/>
      <c r="U27" s="6"/>
    </row>
    <row r="28" spans="1:21" ht="15" customHeight="1">
      <c r="A28" s="5"/>
      <c r="B28" s="180" t="s">
        <v>2</v>
      </c>
      <c r="C28" s="248" t="s">
        <v>35</v>
      </c>
      <c r="D28" s="249"/>
      <c r="E28" s="250"/>
      <c r="F28" s="238"/>
      <c r="G28" s="239"/>
      <c r="H28" s="239"/>
      <c r="I28" s="240"/>
      <c r="J28" s="6"/>
      <c r="K28" s="28"/>
      <c r="L28" s="5"/>
      <c r="M28" s="180" t="s">
        <v>2</v>
      </c>
      <c r="N28" s="248" t="s">
        <v>35</v>
      </c>
      <c r="O28" s="249"/>
      <c r="P28" s="250"/>
      <c r="Q28" s="238"/>
      <c r="R28" s="239"/>
      <c r="S28" s="239"/>
      <c r="T28" s="240"/>
      <c r="U28" s="6"/>
    </row>
    <row r="29" spans="1:21" ht="15" customHeight="1">
      <c r="A29" s="5"/>
      <c r="B29" s="180"/>
      <c r="C29" s="251"/>
      <c r="D29" s="252"/>
      <c r="E29" s="253"/>
      <c r="F29" s="241"/>
      <c r="G29" s="242"/>
      <c r="H29" s="242"/>
      <c r="I29" s="243"/>
      <c r="J29" s="6"/>
      <c r="K29" s="28"/>
      <c r="L29" s="5"/>
      <c r="M29" s="180"/>
      <c r="N29" s="251"/>
      <c r="O29" s="252"/>
      <c r="P29" s="253"/>
      <c r="Q29" s="241"/>
      <c r="R29" s="242"/>
      <c r="S29" s="242"/>
      <c r="T29" s="243"/>
      <c r="U29" s="6"/>
    </row>
    <row r="30" spans="1:21" ht="15" customHeight="1">
      <c r="A30" s="5"/>
      <c r="B30" s="180"/>
      <c r="C30" s="254"/>
      <c r="D30" s="255"/>
      <c r="E30" s="256"/>
      <c r="F30" s="244"/>
      <c r="G30" s="245"/>
      <c r="H30" s="245"/>
      <c r="I30" s="246"/>
      <c r="J30" s="6"/>
      <c r="K30" s="28"/>
      <c r="L30" s="5"/>
      <c r="M30" s="180"/>
      <c r="N30" s="254"/>
      <c r="O30" s="255"/>
      <c r="P30" s="256"/>
      <c r="Q30" s="244"/>
      <c r="R30" s="245"/>
      <c r="S30" s="245"/>
      <c r="T30" s="246"/>
      <c r="U30" s="6"/>
    </row>
    <row r="31" spans="1:21">
      <c r="A31" s="5"/>
      <c r="B31" s="62"/>
      <c r="C31" s="63"/>
      <c r="D31" s="63"/>
      <c r="E31" s="63"/>
      <c r="F31" s="62"/>
      <c r="G31" s="62"/>
      <c r="H31" s="64"/>
      <c r="I31" s="64"/>
      <c r="J31" s="6"/>
      <c r="K31" s="28"/>
      <c r="L31" s="5"/>
      <c r="M31" s="62"/>
      <c r="N31" s="63"/>
      <c r="O31" s="63"/>
      <c r="P31" s="63"/>
      <c r="Q31" s="62"/>
      <c r="R31" s="62"/>
      <c r="S31" s="64"/>
      <c r="T31" s="64"/>
      <c r="U31" s="6"/>
    </row>
    <row r="32" spans="1:21">
      <c r="A32" s="5"/>
      <c r="B32" s="247" t="s">
        <v>36</v>
      </c>
      <c r="C32" s="247"/>
      <c r="D32" s="247"/>
      <c r="E32" s="59"/>
      <c r="F32" s="59"/>
      <c r="G32" s="257" t="s">
        <v>37</v>
      </c>
      <c r="H32" s="257"/>
      <c r="I32" s="64"/>
      <c r="J32" s="6"/>
      <c r="K32" s="28"/>
      <c r="L32" s="5"/>
      <c r="M32" s="247" t="s">
        <v>36</v>
      </c>
      <c r="N32" s="247"/>
      <c r="O32" s="247"/>
      <c r="P32" s="59"/>
      <c r="Q32" s="59"/>
      <c r="R32" s="257" t="s">
        <v>37</v>
      </c>
      <c r="S32" s="257"/>
      <c r="T32" s="64"/>
      <c r="U32" s="6"/>
    </row>
    <row r="33" spans="1:21">
      <c r="A33" s="5"/>
      <c r="B33" s="58"/>
      <c r="C33" s="58"/>
      <c r="D33" s="58"/>
      <c r="E33" s="59"/>
      <c r="F33" s="59"/>
      <c r="G33" s="58"/>
      <c r="H33" s="58"/>
      <c r="I33" s="8"/>
      <c r="J33" s="6"/>
      <c r="K33" s="28"/>
      <c r="L33" s="5"/>
      <c r="M33" s="58"/>
      <c r="N33" s="58"/>
      <c r="O33" s="58"/>
      <c r="P33" s="59"/>
      <c r="Q33" s="59"/>
      <c r="R33" s="58"/>
      <c r="S33" s="58"/>
      <c r="T33" s="8"/>
      <c r="U33" s="6"/>
    </row>
    <row r="34" spans="1:21">
      <c r="A34" s="5"/>
      <c r="B34" s="59" t="s">
        <v>38</v>
      </c>
      <c r="C34" s="59"/>
      <c r="D34" s="59"/>
      <c r="E34" s="58"/>
      <c r="F34" s="58"/>
      <c r="G34" s="247" t="str">
        <f>список!$D$64</f>
        <v>Ю.М. Баканова</v>
      </c>
      <c r="H34" s="247"/>
      <c r="I34" s="19"/>
      <c r="J34" s="6"/>
      <c r="K34" s="28"/>
      <c r="L34" s="5"/>
      <c r="M34" s="59" t="s">
        <v>38</v>
      </c>
      <c r="N34" s="59"/>
      <c r="O34" s="59"/>
      <c r="P34" s="58"/>
      <c r="Q34" s="58"/>
      <c r="R34" s="247" t="str">
        <f>список!$D$64</f>
        <v>Ю.М. Баканова</v>
      </c>
      <c r="S34" s="247"/>
      <c r="T34" s="19"/>
      <c r="U34" s="6"/>
    </row>
    <row r="35" spans="1:21">
      <c r="A35" s="5"/>
      <c r="B35" s="59"/>
      <c r="C35" s="59"/>
      <c r="D35" s="59"/>
      <c r="E35" s="58"/>
      <c r="F35" s="58"/>
      <c r="G35" s="57"/>
      <c r="H35" s="57"/>
      <c r="I35" s="19"/>
      <c r="J35" s="6"/>
      <c r="K35" s="28"/>
      <c r="L35" s="5"/>
      <c r="M35" s="59"/>
      <c r="N35" s="59"/>
      <c r="O35" s="59"/>
      <c r="P35" s="58"/>
      <c r="Q35" s="58"/>
      <c r="R35" s="57"/>
      <c r="S35" s="57"/>
      <c r="T35" s="19"/>
      <c r="U35" s="6"/>
    </row>
    <row r="36" spans="1:21">
      <c r="A36" s="5"/>
      <c r="B36" s="16"/>
      <c r="C36" s="166" t="s">
        <v>3</v>
      </c>
      <c r="D36" s="166"/>
      <c r="E36" s="166"/>
      <c r="F36" s="20"/>
      <c r="G36" s="167" t="str">
        <f>список!$D$62</f>
        <v>М.В. Баканов</v>
      </c>
      <c r="H36" s="167"/>
      <c r="I36" s="19"/>
      <c r="J36" s="6"/>
      <c r="K36" s="28"/>
      <c r="L36" s="5"/>
      <c r="M36" s="16"/>
      <c r="N36" s="166" t="s">
        <v>3</v>
      </c>
      <c r="O36" s="166"/>
      <c r="P36" s="166"/>
      <c r="Q36" s="20"/>
      <c r="R36" s="167" t="str">
        <f>список!$D$62</f>
        <v>М.В. Баканов</v>
      </c>
      <c r="S36" s="167"/>
      <c r="T36" s="19"/>
      <c r="U36" s="6"/>
    </row>
    <row r="37" spans="1:21" ht="13.5" thickBot="1">
      <c r="A37" s="21"/>
      <c r="B37" s="65"/>
      <c r="C37" s="65"/>
      <c r="D37" s="65"/>
      <c r="E37" s="22"/>
      <c r="F37" s="22"/>
      <c r="G37" s="65"/>
      <c r="H37" s="65"/>
      <c r="I37" s="65"/>
      <c r="J37" s="23"/>
      <c r="K37" s="29"/>
      <c r="L37" s="21"/>
      <c r="M37" s="65"/>
      <c r="N37" s="65"/>
      <c r="O37" s="65"/>
      <c r="P37" s="22"/>
      <c r="Q37" s="22"/>
      <c r="R37" s="65"/>
      <c r="S37" s="65"/>
      <c r="T37" s="65"/>
      <c r="U37" s="23"/>
    </row>
  </sheetData>
  <mergeCells count="58">
    <mergeCell ref="M1:T1"/>
    <mergeCell ref="B1:I1"/>
    <mergeCell ref="R34:S34"/>
    <mergeCell ref="C19:E21"/>
    <mergeCell ref="M32:O32"/>
    <mergeCell ref="B25:B27"/>
    <mergeCell ref="C25:E27"/>
    <mergeCell ref="B22:B24"/>
    <mergeCell ref="C22:E24"/>
    <mergeCell ref="F22:I24"/>
    <mergeCell ref="B28:B30"/>
    <mergeCell ref="C28:E30"/>
    <mergeCell ref="B19:B21"/>
    <mergeCell ref="M2:T2"/>
    <mergeCell ref="Q14:T15"/>
    <mergeCell ref="N10:P11"/>
    <mergeCell ref="C36:E36"/>
    <mergeCell ref="G34:H34"/>
    <mergeCell ref="Q22:T24"/>
    <mergeCell ref="M22:M24"/>
    <mergeCell ref="B32:D32"/>
    <mergeCell ref="N28:P30"/>
    <mergeCell ref="Q28:T30"/>
    <mergeCell ref="R36:S36"/>
    <mergeCell ref="G36:H36"/>
    <mergeCell ref="N25:P27"/>
    <mergeCell ref="N22:P24"/>
    <mergeCell ref="Q25:T27"/>
    <mergeCell ref="F28:I30"/>
    <mergeCell ref="M28:M30"/>
    <mergeCell ref="G32:H32"/>
    <mergeCell ref="R32:S32"/>
    <mergeCell ref="N36:P36"/>
    <mergeCell ref="Q19:T21"/>
    <mergeCell ref="N16:P18"/>
    <mergeCell ref="N19:P21"/>
    <mergeCell ref="F25:I27"/>
    <mergeCell ref="M25:M27"/>
    <mergeCell ref="F19:I21"/>
    <mergeCell ref="M16:M18"/>
    <mergeCell ref="M19:M21"/>
    <mergeCell ref="F16:I18"/>
    <mergeCell ref="B16:B18"/>
    <mergeCell ref="C16:E18"/>
    <mergeCell ref="Q16:T18"/>
    <mergeCell ref="M3:T3"/>
    <mergeCell ref="N8:S8"/>
    <mergeCell ref="N14:P15"/>
    <mergeCell ref="R10:T11"/>
    <mergeCell ref="M14:M15"/>
    <mergeCell ref="B2:I2"/>
    <mergeCell ref="B3:I3"/>
    <mergeCell ref="C8:H8"/>
    <mergeCell ref="C10:E11"/>
    <mergeCell ref="B14:B15"/>
    <mergeCell ref="G10:I11"/>
    <mergeCell ref="C14:E15"/>
    <mergeCell ref="F14:I15"/>
  </mergeCells>
  <phoneticPr fontId="20" type="noConversion"/>
  <printOptions horizontalCentered="1" verticalCentered="1"/>
  <pageMargins left="0.23622047244094491" right="0.15748031496062992" top="0.43307086614173229" bottom="0.31496062992125984" header="0.51181102362204722" footer="0.51181102362204722"/>
  <pageSetup paperSize="9" scale="104" orientation="landscape" r:id="rId1"/>
  <headerFooter alignWithMargins="0"/>
  <colBreaks count="1" manualBreakCount="1">
    <brk id="21" max="38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6</vt:i4>
      </vt:variant>
    </vt:vector>
  </HeadingPairs>
  <TitlesOfParts>
    <vt:vector size="12" baseType="lpstr">
      <vt:lpstr>список</vt:lpstr>
      <vt:lpstr>игры</vt:lpstr>
      <vt:lpstr>MS</vt:lpstr>
      <vt:lpstr>WS</vt:lpstr>
      <vt:lpstr>итоговая</vt:lpstr>
      <vt:lpstr>заявка</vt:lpstr>
      <vt:lpstr>MS!Область_печати</vt:lpstr>
      <vt:lpstr>WS!Область_печати</vt:lpstr>
      <vt:lpstr>заявка!Область_печати</vt:lpstr>
      <vt:lpstr>игры!Область_печати</vt:lpstr>
      <vt:lpstr>итоговая!Область_печати</vt:lpstr>
      <vt:lpstr>список!Область_печати</vt:lpstr>
    </vt:vector>
  </TitlesOfParts>
  <Company>1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MaxB</cp:lastModifiedBy>
  <cp:lastPrinted>2019-11-22T06:54:56Z</cp:lastPrinted>
  <dcterms:created xsi:type="dcterms:W3CDTF">2009-08-25T07:56:30Z</dcterms:created>
  <dcterms:modified xsi:type="dcterms:W3CDTF">2019-11-22T06:55:06Z</dcterms:modified>
</cp:coreProperties>
</file>