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/>
  </bookViews>
  <sheets>
    <sheet name="Лист1" sheetId="91" r:id="rId1"/>
    <sheet name="СписокСудей" sheetId="92" r:id="rId2"/>
    <sheet name="spisik" sheetId="90" r:id="rId3"/>
    <sheet name="list01" sheetId="88" r:id="rId4"/>
    <sheet name="list02" sheetId="89" r:id="rId5"/>
  </sheets>
  <definedNames>
    <definedName name="Z_431ADE6F_9C87_431C_B4A0_B27D4A052270_.wvu.Rows" localSheetId="3" hidden="1">list01!#REF!</definedName>
    <definedName name="Z_BAECDCB9_3EEB_4217_B35B_1C8089F9B5BB_.wvu.Rows" localSheetId="3" hidden="1">list01!#REF!</definedName>
    <definedName name="Z_BAECDCB9_3EEB_4217_B35B_1C8089F9B5BB_.wvu.Rows" localSheetId="4" hidden="1">list02!$9:$9,list02!#REF!</definedName>
    <definedName name="Z_F809504A_1B3D_4948_A071_6AE5F7F97D89_.wvu.Rows" localSheetId="3" hidden="1">list01!#REF!</definedName>
    <definedName name="А">#REF!</definedName>
    <definedName name="_xlnm.Print_Area" localSheetId="3">list01!$A$1:$L$51</definedName>
    <definedName name="_xlnm.Print_Area" localSheetId="4">list02!$A$1:$Z$53</definedName>
    <definedName name="_xlnm.Print_Area" localSheetId="1">СписокСудей!$A$1:$G$25</definedName>
  </definedNames>
  <calcPr calcId="125725"/>
  <customWorkbookViews>
    <customWorkbookView name="Tatiana - Личное представление" guid="{F809504A-1B3D-4948-A071-6AE5F7F97D89}" mergeInterval="0" personalView="1" xWindow="45" yWindow="29" windowWidth="648" windowHeight="808" tabRatio="921" activeSheetId="17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</customWorkbookViews>
</workbook>
</file>

<file path=xl/calcChain.xml><?xml version="1.0" encoding="utf-8"?>
<calcChain xmlns="http://schemas.openxmlformats.org/spreadsheetml/2006/main">
  <c r="F8" i="88"/>
  <c r="A4"/>
  <c r="C24" l="1"/>
  <c r="E24" s="1"/>
  <c r="B41" i="89" s="1"/>
  <c r="R21" s="1"/>
  <c r="R26" s="1"/>
  <c r="E6" i="90"/>
  <c r="C6"/>
  <c r="A3"/>
  <c r="F6" i="92"/>
  <c r="C6"/>
  <c r="A3"/>
  <c r="I52" i="89"/>
  <c r="I50"/>
  <c r="C12" i="88"/>
  <c r="E12" s="1"/>
  <c r="G13" s="1"/>
  <c r="I15" s="1"/>
  <c r="C45" s="1"/>
  <c r="C13"/>
  <c r="B10" i="89" s="1"/>
  <c r="C14" i="88"/>
  <c r="B11" i="89" s="1"/>
  <c r="E10" s="1"/>
  <c r="H11" s="1"/>
  <c r="K13" s="1"/>
  <c r="C15" i="88"/>
  <c r="E14" s="1"/>
  <c r="B38" i="89" s="1"/>
  <c r="R20" s="1"/>
  <c r="C16" i="88"/>
  <c r="E16" s="1"/>
  <c r="B39" i="89" s="1"/>
  <c r="E38" s="1"/>
  <c r="H39" s="1"/>
  <c r="C17" i="88"/>
  <c r="B12" i="89" s="1"/>
  <c r="E12" s="1"/>
  <c r="R30" s="1"/>
  <c r="R36" s="1"/>
  <c r="C18" i="88"/>
  <c r="B13" i="89" s="1"/>
  <c r="K31" s="1"/>
  <c r="C19" i="88"/>
  <c r="E18" s="1"/>
  <c r="G17" s="1"/>
  <c r="R10" i="89" s="1"/>
  <c r="R16" s="1"/>
  <c r="C20" i="88"/>
  <c r="E20" s="1"/>
  <c r="G21" s="1"/>
  <c r="R11" i="89" s="1"/>
  <c r="U10" s="1"/>
  <c r="C21" i="88"/>
  <c r="B14" i="89" s="1"/>
  <c r="C22" i="88"/>
  <c r="B15" i="89" s="1"/>
  <c r="E14" s="1"/>
  <c r="R31" s="1"/>
  <c r="U30" s="1"/>
  <c r="C23" i="88"/>
  <c r="E22" s="1"/>
  <c r="B40" i="89" s="1"/>
  <c r="E40" s="1"/>
  <c r="C25" i="88"/>
  <c r="B16" i="89" s="1"/>
  <c r="E16" s="1"/>
  <c r="H15" s="1"/>
  <c r="K26" s="1"/>
  <c r="C26" i="88"/>
  <c r="C27"/>
  <c r="E26" s="1"/>
  <c r="G25" s="1"/>
  <c r="I23" s="1"/>
  <c r="K19" s="1"/>
  <c r="C28"/>
  <c r="E28" s="1"/>
  <c r="G29" s="1"/>
  <c r="I31" s="1"/>
  <c r="K35" s="1"/>
  <c r="C29"/>
  <c r="C30"/>
  <c r="B19" i="89" s="1"/>
  <c r="E18" s="1"/>
  <c r="R32" s="1"/>
  <c r="U32" s="1"/>
  <c r="X31" s="1"/>
  <c r="C31" i="88"/>
  <c r="E30" s="1"/>
  <c r="B42" i="89" s="1"/>
  <c r="C32" i="88"/>
  <c r="E32" s="1"/>
  <c r="B43" i="89" s="1"/>
  <c r="R22" s="1"/>
  <c r="C33" i="88"/>
  <c r="B20" i="89" s="1"/>
  <c r="E20" s="1"/>
  <c r="H19" s="1"/>
  <c r="C34" i="88"/>
  <c r="C35"/>
  <c r="E34" s="1"/>
  <c r="G33" s="1"/>
  <c r="R12" i="89" s="1"/>
  <c r="R17" s="1"/>
  <c r="U16" s="1"/>
  <c r="C36" i="88"/>
  <c r="E36" s="1"/>
  <c r="G37" s="1"/>
  <c r="R13" i="89" s="1"/>
  <c r="U12" s="1"/>
  <c r="X11" s="1"/>
  <c r="C37" i="88"/>
  <c r="B22" i="89" s="1"/>
  <c r="C38" i="88"/>
  <c r="B23" i="89" s="1"/>
  <c r="E22" s="1"/>
  <c r="H23" s="1"/>
  <c r="C39" i="88"/>
  <c r="E38" s="1"/>
  <c r="B44" i="89" s="1"/>
  <c r="E44" s="1"/>
  <c r="K47" s="1"/>
  <c r="C40" i="88"/>
  <c r="E40" s="1"/>
  <c r="C41"/>
  <c r="B24" i="89" s="1"/>
  <c r="C42" i="88"/>
  <c r="C43"/>
  <c r="E42" s="1"/>
  <c r="G41" s="1"/>
  <c r="I39" s="1"/>
  <c r="C46" s="1"/>
  <c r="K27" l="1"/>
  <c r="U22" i="89"/>
  <c r="X21" s="1"/>
  <c r="U20"/>
  <c r="E42"/>
  <c r="E45" i="88"/>
  <c r="K46" i="89"/>
  <c r="E24"/>
  <c r="K27"/>
  <c r="N26" s="1"/>
  <c r="B45"/>
  <c r="R23" s="1"/>
  <c r="R27" s="1"/>
  <c r="U26" s="1"/>
  <c r="Y8"/>
  <c r="O8"/>
  <c r="C8"/>
  <c r="A4"/>
  <c r="N46" l="1"/>
  <c r="H43"/>
  <c r="K41" s="1"/>
  <c r="K21"/>
  <c r="N17" s="1"/>
  <c r="R33"/>
  <c r="R37" s="1"/>
  <c r="U36" s="1"/>
</calcChain>
</file>

<file path=xl/sharedStrings.xml><?xml version="1.0" encoding="utf-8"?>
<sst xmlns="http://schemas.openxmlformats.org/spreadsheetml/2006/main" count="186" uniqueCount="140">
  <si>
    <t>(название турнира)</t>
  </si>
  <si>
    <t>Фамилия И.О. игрока</t>
  </si>
  <si>
    <t>Статус игрока</t>
  </si>
  <si>
    <t>Главный судья</t>
  </si>
  <si>
    <t>Главный секретарь</t>
  </si>
  <si>
    <t>ТАБЛИЦА</t>
  </si>
  <si>
    <t>№№ строк</t>
  </si>
  <si>
    <t>3-е место</t>
  </si>
  <si>
    <t>Финал</t>
  </si>
  <si>
    <t>1/8</t>
  </si>
  <si>
    <t>финала</t>
  </si>
  <si>
    <t>1/4</t>
  </si>
  <si>
    <t>1/2</t>
  </si>
  <si>
    <t>Категория</t>
  </si>
  <si>
    <t>Город</t>
  </si>
  <si>
    <t>Сроки проведения</t>
  </si>
  <si>
    <t xml:space="preserve">проводимого по усовершенствованной олимпийской системе </t>
  </si>
  <si>
    <t>ДОПОЛНИТЕЛЬНОГО ЛИЧНОГО ТУРНИРА</t>
  </si>
  <si>
    <t>ОСНОВНОГО ЛИЧНОГО ТУРНИРА</t>
  </si>
  <si>
    <t xml:space="preserve">                проводимого по усовершенствованной олимпийской системе </t>
  </si>
  <si>
    <t xml:space="preserve"> на 32 участника</t>
  </si>
  <si>
    <t>на 32 участника</t>
  </si>
  <si>
    <t>5-е место</t>
  </si>
  <si>
    <t>7-е место</t>
  </si>
  <si>
    <t>11-е место</t>
  </si>
  <si>
    <t>15-е место</t>
  </si>
  <si>
    <t>13-е место</t>
  </si>
  <si>
    <t>9-е место</t>
  </si>
  <si>
    <t>17-е место</t>
  </si>
  <si>
    <t>21-е место</t>
  </si>
  <si>
    <t>19-е место</t>
  </si>
  <si>
    <t>23-е место</t>
  </si>
  <si>
    <t>25-е место</t>
  </si>
  <si>
    <t>27-е место</t>
  </si>
  <si>
    <t>29-е место</t>
  </si>
  <si>
    <t>31-е место</t>
  </si>
  <si>
    <t>1-е место</t>
  </si>
  <si>
    <t xml:space="preserve"> Участники</t>
  </si>
  <si>
    <t>Кемерово</t>
  </si>
  <si>
    <t>парная</t>
  </si>
  <si>
    <t xml:space="preserve"> </t>
  </si>
  <si>
    <t>X</t>
  </si>
  <si>
    <t>М.В. Баканов</t>
  </si>
  <si>
    <t>Т.О. Левкова</t>
  </si>
  <si>
    <t xml:space="preserve">ФГБОУ ВО "КЕМЕРОВСКИЙ </t>
  </si>
  <si>
    <t xml:space="preserve"> ГОСУДАРСТВЕННЫЙ УНИВЕРСИТЕТ"</t>
  </si>
  <si>
    <t>ОБЩЕСТВЕННАЯ ОРГАНИЗАЦИЯ</t>
  </si>
  <si>
    <t>"ФЕДЕРАЦИЯ БАДМИНТОНА ГОРОДА КЕМЕРОВО"</t>
  </si>
  <si>
    <t>Список судей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</si>
  <si>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</si>
  <si>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</si>
  <si>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</si>
  <si>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</si>
  <si>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</si>
  <si>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Левкова Татьяна Олеговна</t>
  </si>
  <si>
    <t>хорошо</t>
  </si>
  <si>
    <t>Баканов Максим Владимирович</t>
  </si>
  <si>
    <t>Судья</t>
  </si>
  <si>
    <t>Список участников</t>
  </si>
  <si>
    <t>II</t>
  </si>
  <si>
    <t>21:16; 21:11</t>
  </si>
  <si>
    <t>21:10; 21:13</t>
  </si>
  <si>
    <t>21:8; 21:10</t>
  </si>
  <si>
    <t>21:14; 21:15</t>
  </si>
  <si>
    <t>Смык - Масленников</t>
  </si>
  <si>
    <t>Шлее - Гоголева</t>
  </si>
  <si>
    <t>Хлыстун - Ларина</t>
  </si>
  <si>
    <t>Цигельников - Румянцев</t>
  </si>
  <si>
    <t>Куранцева - Солдатова</t>
  </si>
  <si>
    <t>Мокушева - Молдабек</t>
  </si>
  <si>
    <t>Айтназаров - Каюмов</t>
  </si>
  <si>
    <t>Гридина - Абдуллаев</t>
  </si>
  <si>
    <t>Носкова - Тойченачева</t>
  </si>
  <si>
    <t>Тореханов - Абдалиев</t>
  </si>
  <si>
    <t>Исупова - Кылбелбеу</t>
  </si>
  <si>
    <t>Фурман - Косачев</t>
  </si>
  <si>
    <t>Медетова - Салмаханов</t>
  </si>
  <si>
    <t>Баканова - Рябчевский</t>
  </si>
  <si>
    <t>Шакина - Демин</t>
  </si>
  <si>
    <t>Иванова - Гук</t>
  </si>
  <si>
    <t>Пурахина - Трофимов</t>
  </si>
  <si>
    <t>Мирзахметов - Сатилханов</t>
  </si>
  <si>
    <t>Кобзева - Кирилова</t>
  </si>
  <si>
    <t>Курманова - Турсуматов</t>
  </si>
  <si>
    <t>Ратников - Ратбек</t>
  </si>
  <si>
    <t>Ефимов - Рыбалкин</t>
  </si>
  <si>
    <t>Клинова - Клинов</t>
  </si>
  <si>
    <t>Минаева - Михеев</t>
  </si>
  <si>
    <t>21:1; 21:3</t>
  </si>
  <si>
    <t>21:4; 21:6</t>
  </si>
  <si>
    <t>21:11; 21:18</t>
  </si>
  <si>
    <t>21:18; 12:21; 21:16</t>
  </si>
  <si>
    <t>21:12; 21:16</t>
  </si>
  <si>
    <t>21:7; 21:8</t>
  </si>
  <si>
    <t>21:18; 17:21; 21:13</t>
  </si>
  <si>
    <t>22:10; 21:17</t>
  </si>
  <si>
    <t>21:10; 21:16</t>
  </si>
  <si>
    <t>21:8; 21:11</t>
  </si>
  <si>
    <t>21:10; 21:5</t>
  </si>
  <si>
    <t>21:6; 21:10</t>
  </si>
  <si>
    <t>7:21; 21:16; 21:18</t>
  </si>
  <si>
    <t>21:11; 21:16</t>
  </si>
  <si>
    <t>21:13; 21:6</t>
  </si>
  <si>
    <t>21:1; 21:2</t>
  </si>
  <si>
    <t>21:10; 21:11</t>
  </si>
  <si>
    <t>21:10; 21:10</t>
  </si>
  <si>
    <t>21:17; 21:8</t>
  </si>
  <si>
    <t>21:17; 21:7</t>
  </si>
  <si>
    <t>21:10; 21:9</t>
  </si>
  <si>
    <t>21:12; 24:22</t>
  </si>
  <si>
    <t>21:0; 21:0</t>
  </si>
  <si>
    <t>21:16; 21:18</t>
  </si>
  <si>
    <t>21:16; 21:17</t>
  </si>
  <si>
    <t>18:21; 22:20; 21:12</t>
  </si>
  <si>
    <t>21:16; 23:21</t>
  </si>
  <si>
    <t>21:15; 21:12</t>
  </si>
  <si>
    <t>21:18; 21:19</t>
  </si>
  <si>
    <t>21:15; 26:24</t>
  </si>
  <si>
    <t>22:20; 21:7</t>
  </si>
  <si>
    <t>19:21; 21:11; 21:11</t>
  </si>
  <si>
    <t>Крывда - Черепанов</t>
  </si>
  <si>
    <t>21:10; 18:21; 21:19</t>
  </si>
  <si>
    <t>21:14; 21:11</t>
  </si>
  <si>
    <t>21:18; 21:6</t>
  </si>
  <si>
    <t>21:12; 21:17</t>
  </si>
  <si>
    <t>21:11; 21:13</t>
  </si>
  <si>
    <t>17:21; 21:15; 21:17</t>
  </si>
  <si>
    <t>21:14; 20:22; 21:16</t>
  </si>
  <si>
    <t>21:8; 21:16</t>
  </si>
  <si>
    <t>21:13; 17:21; 21:9</t>
  </si>
  <si>
    <t>Батурин Дмитрий Владимирович</t>
  </si>
  <si>
    <t>21:16; 21:15</t>
  </si>
  <si>
    <t>Шелковникова Алиса Игоревна</t>
  </si>
  <si>
    <t>21:16; 11:21; 21:19</t>
  </si>
  <si>
    <t>Коноваленко Наталья Олеговна</t>
  </si>
  <si>
    <t>Попов Владимир Юрьевич</t>
  </si>
  <si>
    <t>21:15; 21:18</t>
  </si>
  <si>
    <t>21:13; 21:7</t>
  </si>
  <si>
    <t xml:space="preserve">III Открытый городской турнир по бадминтону 
среди начинающих в парной категории
</t>
  </si>
  <si>
    <t>16 ноября 2019 г.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</si>
</sst>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 Cyr"/>
      <family val="1"/>
      <charset val="204"/>
    </font>
    <font>
      <b/>
      <sz val="12"/>
      <name val="Arial Cyr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name val="Arial Cyr"/>
      <family val="2"/>
      <charset val="204"/>
    </font>
    <font>
      <sz val="9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u/>
      <sz val="10"/>
      <name val="Arial Cyr"/>
      <family val="2"/>
      <charset val="204"/>
    </font>
    <font>
      <sz val="10"/>
      <color theme="1"/>
      <name val="Arial Cyr"/>
      <charset val="204"/>
    </font>
    <font>
      <sz val="11"/>
      <color indexed="8"/>
      <name val="Calibri"/>
      <family val="2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8" fillId="0" borderId="0"/>
    <xf numFmtId="0" fontId="25" fillId="0" borderId="0"/>
  </cellStyleXfs>
  <cellXfs count="230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center" wrapText="1"/>
    </xf>
    <xf numFmtId="0" fontId="4" fillId="0" borderId="0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4" fillId="0" borderId="0" xfId="0" applyNumberFormat="1" applyFont="1" applyBorder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center"/>
    </xf>
    <xf numFmtId="0" fontId="4" fillId="0" borderId="8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0" fontId="2" fillId="0" borderId="6" xfId="0" applyNumberFormat="1" applyFont="1" applyBorder="1" applyAlignment="1">
      <alignment vertical="center" wrapText="1"/>
    </xf>
    <xf numFmtId="0" fontId="2" fillId="0" borderId="14" xfId="0" applyNumberFormat="1" applyFont="1" applyBorder="1" applyAlignment="1">
      <alignment vertical="center" wrapText="1"/>
    </xf>
    <xf numFmtId="0" fontId="2" fillId="0" borderId="4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8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0" fillId="0" borderId="3" xfId="0" applyFont="1" applyBorder="1"/>
    <xf numFmtId="20" fontId="4" fillId="0" borderId="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/>
    </xf>
    <xf numFmtId="0" fontId="0" fillId="0" borderId="3" xfId="0" applyFont="1" applyBorder="1"/>
    <xf numFmtId="0" fontId="0" fillId="0" borderId="2" xfId="0" applyFont="1" applyFill="1" applyBorder="1" applyAlignment="1">
      <alignment horizontal="center"/>
    </xf>
    <xf numFmtId="49" fontId="0" fillId="0" borderId="0" xfId="0" applyNumberFormat="1" applyFont="1" applyBorder="1" applyAlignment="1">
      <alignment vertical="center" wrapText="1"/>
    </xf>
    <xf numFmtId="0" fontId="0" fillId="0" borderId="3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19" fillId="0" borderId="0" xfId="1" applyFont="1" applyAlignment="1">
      <alignment horizontal="centerContinuous"/>
    </xf>
    <xf numFmtId="0" fontId="18" fillId="0" borderId="0" xfId="1" applyAlignment="1">
      <alignment horizontal="centerContinuous"/>
    </xf>
    <xf numFmtId="0" fontId="18" fillId="0" borderId="0" xfId="1"/>
    <xf numFmtId="0" fontId="19" fillId="0" borderId="0" xfId="1" applyFont="1" applyAlignment="1">
      <alignment horizontal="left"/>
    </xf>
    <xf numFmtId="0" fontId="20" fillId="0" borderId="0" xfId="1" applyFont="1" applyAlignment="1">
      <alignment horizontal="centerContinuous" wrapText="1"/>
    </xf>
    <xf numFmtId="0" fontId="19" fillId="0" borderId="0" xfId="1" applyFont="1" applyAlignment="1">
      <alignment horizontal="center"/>
    </xf>
    <xf numFmtId="0" fontId="4" fillId="0" borderId="0" xfId="1" applyFont="1" applyAlignment="1">
      <alignment vertical="center" wrapText="1"/>
    </xf>
    <xf numFmtId="0" fontId="1" fillId="0" borderId="0" xfId="1" applyFont="1" applyAlignment="1">
      <alignment vertical="center" wrapText="1"/>
    </xf>
    <xf numFmtId="0" fontId="18" fillId="0" borderId="0" xfId="1" applyAlignment="1">
      <alignment vertical="center" wrapText="1"/>
    </xf>
    <xf numFmtId="0" fontId="21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22" fillId="0" borderId="0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23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8" fillId="0" borderId="12" xfId="1" applyBorder="1" applyAlignment="1">
      <alignment vertical="center" wrapText="1"/>
    </xf>
    <xf numFmtId="0" fontId="18" fillId="0" borderId="3" xfId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18" fillId="0" borderId="3" xfId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18" fillId="0" borderId="13" xfId="1" applyBorder="1" applyAlignment="1">
      <alignment vertical="center" wrapText="1"/>
    </xf>
    <xf numFmtId="0" fontId="18" fillId="0" borderId="0" xfId="1" applyBorder="1" applyAlignment="1">
      <alignment vertical="center" wrapText="1"/>
    </xf>
    <xf numFmtId="0" fontId="18" fillId="0" borderId="0" xfId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center" wrapText="1"/>
    </xf>
    <xf numFmtId="0" fontId="4" fillId="0" borderId="0" xfId="1" applyFont="1" applyBorder="1" applyAlignment="1">
      <alignment horizontal="center" vertical="center" wrapText="1"/>
    </xf>
    <xf numFmtId="0" fontId="18" fillId="0" borderId="5" xfId="1" applyBorder="1" applyAlignment="1">
      <alignment vertical="center" wrapText="1"/>
    </xf>
    <xf numFmtId="0" fontId="4" fillId="0" borderId="5" xfId="1" applyFont="1" applyBorder="1" applyAlignment="1">
      <alignment horizontal="left" vertical="center"/>
    </xf>
    <xf numFmtId="0" fontId="0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6" fillId="0" borderId="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6" fillId="0" borderId="3" xfId="0" applyFont="1" applyFill="1" applyBorder="1" applyAlignment="1">
      <alignment horizontal="center"/>
    </xf>
    <xf numFmtId="20" fontId="4" fillId="0" borderId="11" xfId="0" applyNumberFormat="1" applyFont="1" applyBorder="1" applyAlignment="1">
      <alignment horizontal="center" vertical="center" wrapText="1"/>
    </xf>
    <xf numFmtId="0" fontId="0" fillId="0" borderId="0" xfId="1" applyFont="1" applyAlignment="1">
      <alignment vertical="center" wrapText="1"/>
    </xf>
    <xf numFmtId="0" fontId="20" fillId="0" borderId="0" xfId="1" applyFont="1" applyAlignment="1">
      <alignment horizontal="center" wrapText="1"/>
    </xf>
    <xf numFmtId="0" fontId="0" fillId="0" borderId="12" xfId="1" applyFont="1" applyBorder="1" applyAlignment="1">
      <alignment horizontal="left" vertical="center" wrapText="1"/>
    </xf>
    <xf numFmtId="0" fontId="18" fillId="0" borderId="13" xfId="1" applyBorder="1" applyAlignment="1">
      <alignment horizontal="left" vertical="center" wrapText="1"/>
    </xf>
    <xf numFmtId="0" fontId="1" fillId="0" borderId="0" xfId="1" applyFont="1" applyAlignment="1">
      <alignment vertical="center" wrapText="1"/>
    </xf>
    <xf numFmtId="0" fontId="10" fillId="0" borderId="5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center" wrapText="1"/>
    </xf>
    <xf numFmtId="0" fontId="4" fillId="0" borderId="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18" fillId="0" borderId="3" xfId="1" applyBorder="1" applyAlignment="1">
      <alignment horizontal="left" vertical="center" wrapText="1"/>
    </xf>
    <xf numFmtId="0" fontId="0" fillId="0" borderId="3" xfId="1" applyFont="1" applyBorder="1" applyAlignment="1">
      <alignment horizontal="left" vertical="center" wrapText="1"/>
    </xf>
    <xf numFmtId="0" fontId="18" fillId="0" borderId="12" xfId="1" applyBorder="1" applyAlignment="1">
      <alignment horizontal="center" vertical="center" wrapText="1"/>
    </xf>
    <xf numFmtId="0" fontId="18" fillId="0" borderId="13" xfId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18" fillId="0" borderId="12" xfId="1" applyBorder="1" applyAlignment="1">
      <alignment horizontal="left" vertical="center" wrapText="1"/>
    </xf>
    <xf numFmtId="0" fontId="18" fillId="0" borderId="14" xfId="1" applyBorder="1" applyAlignment="1">
      <alignment horizontal="left" vertical="center" wrapText="1"/>
    </xf>
    <xf numFmtId="0" fontId="18" fillId="0" borderId="11" xfId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0" fillId="0" borderId="0" xfId="0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49" fontId="11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20" fontId="0" fillId="0" borderId="8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2" fontId="0" fillId="0" borderId="5" xfId="0" applyNumberFormat="1" applyFont="1" applyBorder="1" applyAlignment="1">
      <alignment horizontal="left" vertical="center"/>
    </xf>
    <xf numFmtId="2" fontId="17" fillId="0" borderId="12" xfId="0" applyNumberFormat="1" applyFont="1" applyBorder="1" applyAlignment="1">
      <alignment horizontal="left" vertical="center"/>
    </xf>
    <xf numFmtId="2" fontId="17" fillId="0" borderId="13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49" fontId="0" fillId="0" borderId="12" xfId="0" applyNumberFormat="1" applyFont="1" applyBorder="1" applyAlignment="1">
      <alignment horizontal="left" vertical="center"/>
    </xf>
    <xf numFmtId="2" fontId="17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17" fillId="0" borderId="5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49" fontId="17" fillId="0" borderId="5" xfId="0" applyNumberFormat="1" applyFont="1" applyBorder="1" applyAlignment="1">
      <alignment vertical="center"/>
    </xf>
    <xf numFmtId="0" fontId="0" fillId="0" borderId="11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view="pageBreakPreview" zoomScaleSheetLayoutView="100" workbookViewId="0"/>
  </sheetViews>
  <sheetFormatPr defaultRowHeight="12.75"/>
  <cols>
    <col min="1" max="9" width="9.7109375" style="97" customWidth="1"/>
    <col min="10" max="16384" width="9.140625" style="97"/>
  </cols>
  <sheetData>
    <row r="1" spans="1:9" ht="18.75">
      <c r="A1" s="95" t="s">
        <v>44</v>
      </c>
      <c r="B1" s="96"/>
      <c r="C1" s="96"/>
      <c r="D1" s="96"/>
      <c r="E1" s="96"/>
      <c r="F1" s="96"/>
      <c r="G1" s="96"/>
      <c r="H1" s="96"/>
      <c r="I1" s="96"/>
    </row>
    <row r="2" spans="1:9" ht="18.75">
      <c r="A2" s="95" t="s">
        <v>45</v>
      </c>
      <c r="B2" s="96"/>
      <c r="C2" s="96"/>
      <c r="D2" s="96"/>
      <c r="E2" s="96"/>
      <c r="F2" s="96"/>
      <c r="G2" s="96"/>
      <c r="H2" s="96"/>
      <c r="I2" s="96"/>
    </row>
    <row r="3" spans="1:9" ht="18.75">
      <c r="A3" s="98"/>
    </row>
    <row r="4" spans="1:9" ht="18.75">
      <c r="A4" s="95" t="s">
        <v>46</v>
      </c>
      <c r="B4" s="96"/>
      <c r="C4" s="96"/>
      <c r="D4" s="96"/>
      <c r="E4" s="96"/>
      <c r="F4" s="96"/>
      <c r="G4" s="96"/>
      <c r="H4" s="96"/>
      <c r="I4" s="96"/>
    </row>
    <row r="5" spans="1:9" ht="18.75">
      <c r="A5" s="95" t="s">
        <v>47</v>
      </c>
      <c r="B5" s="96"/>
      <c r="C5" s="96"/>
      <c r="D5" s="96"/>
      <c r="E5" s="96"/>
      <c r="F5" s="96"/>
      <c r="G5" s="96"/>
      <c r="H5" s="96"/>
      <c r="I5" s="96"/>
    </row>
    <row r="6" spans="1:9" ht="18.75">
      <c r="A6" s="98"/>
    </row>
    <row r="7" spans="1:9" ht="18.75">
      <c r="A7" s="98"/>
    </row>
    <row r="8" spans="1:9" ht="18.75">
      <c r="A8" s="98"/>
    </row>
    <row r="9" spans="1:9" ht="18.75">
      <c r="A9" s="98"/>
    </row>
    <row r="10" spans="1:9" ht="18.75">
      <c r="A10" s="98"/>
    </row>
    <row r="11" spans="1:9" ht="18.75">
      <c r="A11" s="98"/>
    </row>
    <row r="12" spans="1:9" ht="18.75">
      <c r="A12" s="98"/>
    </row>
    <row r="13" spans="1:9" ht="18.75">
      <c r="A13" s="98"/>
    </row>
    <row r="14" spans="1:9" ht="18.75">
      <c r="A14" s="98"/>
    </row>
    <row r="15" spans="1:9" ht="78" customHeight="1">
      <c r="A15" s="148" t="s">
        <v>138</v>
      </c>
      <c r="B15" s="148"/>
      <c r="C15" s="148"/>
      <c r="D15" s="148"/>
      <c r="E15" s="148"/>
      <c r="F15" s="148"/>
      <c r="G15" s="148"/>
      <c r="H15" s="148"/>
      <c r="I15" s="148"/>
    </row>
    <row r="16" spans="1:9" ht="22.5">
      <c r="A16" s="99"/>
      <c r="B16" s="99"/>
      <c r="C16" s="99"/>
      <c r="D16" s="99"/>
      <c r="E16" s="99"/>
      <c r="F16" s="99"/>
      <c r="G16" s="99"/>
      <c r="H16" s="99"/>
      <c r="I16" s="99"/>
    </row>
    <row r="17" spans="1:9" ht="18.75">
      <c r="A17" s="98"/>
    </row>
    <row r="18" spans="1:9" ht="18.75">
      <c r="A18" s="98"/>
    </row>
    <row r="19" spans="1:9" ht="18.75">
      <c r="A19" s="98"/>
    </row>
    <row r="20" spans="1:9" ht="18.75">
      <c r="A20" s="95" t="s">
        <v>38</v>
      </c>
      <c r="B20" s="96"/>
      <c r="C20" s="96"/>
      <c r="D20" s="96"/>
      <c r="E20" s="96"/>
      <c r="F20" s="96"/>
      <c r="G20" s="96"/>
      <c r="H20" s="96"/>
      <c r="I20" s="96"/>
    </row>
    <row r="21" spans="1:9" ht="18.75">
      <c r="A21" s="100"/>
    </row>
    <row r="22" spans="1:9" ht="18.75">
      <c r="A22" s="95" t="s">
        <v>139</v>
      </c>
      <c r="B22" s="96"/>
      <c r="C22" s="96"/>
      <c r="D22" s="96"/>
      <c r="E22" s="96"/>
      <c r="F22" s="96"/>
      <c r="G22" s="96"/>
      <c r="H22" s="96"/>
      <c r="I22" s="96"/>
    </row>
  </sheetData>
  <mergeCells count="1">
    <mergeCell ref="A15:I1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7"/>
  <sheetViews>
    <sheetView view="pageBreakPreview" zoomScale="115" zoomScaleSheetLayoutView="115" workbookViewId="0"/>
  </sheetViews>
  <sheetFormatPr defaultRowHeight="12.75"/>
  <cols>
    <col min="1" max="1" width="3.5703125" style="103" customWidth="1"/>
    <col min="2" max="2" width="11.5703125" style="103" customWidth="1"/>
    <col min="3" max="3" width="17.140625" style="103" customWidth="1"/>
    <col min="4" max="4" width="12.42578125" style="103" customWidth="1"/>
    <col min="5" max="5" width="11" style="103" customWidth="1"/>
    <col min="6" max="6" width="15.28515625" style="103" customWidth="1"/>
    <col min="7" max="7" width="10.7109375" style="103" customWidth="1"/>
    <col min="8" max="16384" width="9.140625" style="103"/>
  </cols>
  <sheetData>
    <row r="1" spans="1:13" s="101" customFormat="1">
      <c r="C1" s="102"/>
      <c r="D1" s="151" t="s">
        <v>48</v>
      </c>
      <c r="E1" s="151"/>
      <c r="F1" s="151"/>
      <c r="G1" s="102"/>
      <c r="H1" s="102"/>
      <c r="I1" s="102"/>
      <c r="J1" s="102"/>
      <c r="K1" s="103"/>
    </row>
    <row r="2" spans="1:13" s="101" customFormat="1" ht="11.25" customHeight="1">
      <c r="C2" s="102"/>
      <c r="D2" s="102"/>
      <c r="E2" s="102"/>
      <c r="G2" s="102"/>
      <c r="H2" s="102"/>
      <c r="I2" s="102"/>
      <c r="J2" s="102"/>
      <c r="K2" s="103"/>
      <c r="L2" s="104"/>
      <c r="M2" s="104"/>
    </row>
    <row r="3" spans="1:13" s="107" customFormat="1" ht="28.5" customHeight="1">
      <c r="A3" s="152" t="str">
        <f>Лист1!A15</f>
        <v xml:space="preserve">III Открытый городской турнир по бадминтону 
среди начинающих в парной категории
</v>
      </c>
      <c r="B3" s="152"/>
      <c r="C3" s="152"/>
      <c r="D3" s="152"/>
      <c r="E3" s="152"/>
      <c r="F3" s="152"/>
      <c r="G3" s="152"/>
      <c r="H3" s="105"/>
      <c r="I3" s="105"/>
      <c r="J3" s="105"/>
      <c r="K3" s="105"/>
      <c r="L3" s="106"/>
    </row>
    <row r="4" spans="1:13" s="107" customFormat="1" ht="15" customHeight="1">
      <c r="D4" s="108" t="s">
        <v>0</v>
      </c>
      <c r="E4" s="109"/>
      <c r="F4" s="109"/>
      <c r="G4" s="109"/>
      <c r="H4" s="109"/>
      <c r="I4" s="109"/>
      <c r="J4" s="109"/>
      <c r="K4" s="109"/>
    </row>
    <row r="5" spans="1:13" s="101" customFormat="1" ht="12.75" customHeight="1">
      <c r="E5" s="153"/>
      <c r="F5" s="153"/>
      <c r="G5" s="153"/>
      <c r="H5" s="110"/>
      <c r="I5" s="110"/>
      <c r="J5" s="110"/>
      <c r="K5" s="110"/>
      <c r="L5" s="111"/>
    </row>
    <row r="6" spans="1:13" s="107" customFormat="1" ht="12.75" customHeight="1">
      <c r="B6" s="112" t="s">
        <v>14</v>
      </c>
      <c r="C6" s="113" t="str">
        <f>Лист1!A20</f>
        <v>Кемерово</v>
      </c>
      <c r="E6" s="112" t="s">
        <v>15</v>
      </c>
      <c r="F6" s="132" t="str">
        <f>Лист1!A22</f>
        <v>16 ноября 2019 г.</v>
      </c>
      <c r="G6" s="105"/>
      <c r="J6" s="115"/>
      <c r="K6" s="154"/>
      <c r="L6" s="154"/>
    </row>
    <row r="7" spans="1:13" s="107" customFormat="1" ht="12.75" customHeight="1">
      <c r="A7" s="116"/>
      <c r="B7" s="113"/>
      <c r="C7" s="114"/>
      <c r="D7" s="114"/>
      <c r="E7" s="117"/>
      <c r="F7" s="117"/>
      <c r="G7" s="114"/>
      <c r="H7" s="118"/>
      <c r="I7" s="118"/>
      <c r="J7" s="112"/>
      <c r="K7" s="118"/>
      <c r="L7" s="118"/>
    </row>
    <row r="8" spans="1:13" s="120" customFormat="1" ht="45" customHeight="1">
      <c r="A8" s="119" t="s">
        <v>49</v>
      </c>
      <c r="B8" s="155" t="s">
        <v>50</v>
      </c>
      <c r="C8" s="156"/>
      <c r="D8" s="119" t="s">
        <v>14</v>
      </c>
      <c r="E8" s="119" t="s">
        <v>51</v>
      </c>
      <c r="F8" s="119" t="s">
        <v>52</v>
      </c>
      <c r="G8" s="119" t="s">
        <v>53</v>
      </c>
    </row>
    <row r="9" spans="1:13" ht="15" customHeight="1">
      <c r="A9" s="121">
        <v>1</v>
      </c>
      <c r="B9" s="157" t="s">
        <v>56</v>
      </c>
      <c r="C9" s="157"/>
      <c r="D9" s="122" t="s">
        <v>38</v>
      </c>
      <c r="E9" s="123" t="s">
        <v>59</v>
      </c>
      <c r="F9" s="122" t="s">
        <v>3</v>
      </c>
      <c r="G9" s="124" t="s">
        <v>55</v>
      </c>
    </row>
    <row r="10" spans="1:13" ht="15" customHeight="1">
      <c r="A10" s="121">
        <v>2</v>
      </c>
      <c r="B10" s="158" t="s">
        <v>54</v>
      </c>
      <c r="C10" s="157"/>
      <c r="D10" s="122" t="s">
        <v>38</v>
      </c>
      <c r="E10" s="123"/>
      <c r="F10" s="125" t="s">
        <v>4</v>
      </c>
      <c r="G10" s="124" t="s">
        <v>55</v>
      </c>
    </row>
    <row r="11" spans="1:13" ht="15" customHeight="1">
      <c r="A11" s="121">
        <v>3</v>
      </c>
      <c r="B11" s="149" t="s">
        <v>132</v>
      </c>
      <c r="C11" s="150"/>
      <c r="D11" s="122" t="s">
        <v>38</v>
      </c>
      <c r="E11" s="124"/>
      <c r="F11" s="122" t="s">
        <v>57</v>
      </c>
      <c r="G11" s="124" t="s">
        <v>55</v>
      </c>
      <c r="H11" s="147"/>
    </row>
    <row r="12" spans="1:13" ht="15" customHeight="1">
      <c r="A12" s="121">
        <v>4</v>
      </c>
      <c r="B12" s="149" t="s">
        <v>130</v>
      </c>
      <c r="C12" s="150"/>
      <c r="D12" s="122" t="s">
        <v>38</v>
      </c>
      <c r="E12" s="123"/>
      <c r="F12" s="122" t="s">
        <v>57</v>
      </c>
      <c r="G12" s="124" t="s">
        <v>55</v>
      </c>
    </row>
    <row r="13" spans="1:13" ht="15" customHeight="1">
      <c r="A13" s="121">
        <v>5</v>
      </c>
      <c r="B13" s="158" t="s">
        <v>134</v>
      </c>
      <c r="C13" s="157"/>
      <c r="D13" s="122" t="s">
        <v>38</v>
      </c>
      <c r="E13" s="123"/>
      <c r="F13" s="122" t="s">
        <v>57</v>
      </c>
      <c r="G13" s="124" t="s">
        <v>55</v>
      </c>
      <c r="H13" s="147"/>
    </row>
    <row r="14" spans="1:13" ht="15" customHeight="1">
      <c r="A14" s="121">
        <v>6</v>
      </c>
      <c r="B14" s="149" t="s">
        <v>135</v>
      </c>
      <c r="C14" s="150"/>
      <c r="D14" s="122" t="s">
        <v>38</v>
      </c>
      <c r="E14" s="123"/>
      <c r="F14" s="122" t="s">
        <v>57</v>
      </c>
      <c r="G14" s="124" t="s">
        <v>55</v>
      </c>
      <c r="H14" s="147"/>
    </row>
    <row r="15" spans="1:13" ht="15" customHeight="1">
      <c r="A15" s="121">
        <v>7</v>
      </c>
      <c r="B15" s="149"/>
      <c r="C15" s="150"/>
      <c r="D15" s="122"/>
      <c r="E15" s="123"/>
      <c r="F15" s="122"/>
      <c r="G15" s="124"/>
    </row>
    <row r="16" spans="1:13" ht="15" customHeight="1">
      <c r="A16" s="121">
        <v>8</v>
      </c>
      <c r="B16" s="157"/>
      <c r="C16" s="157"/>
      <c r="D16" s="122"/>
      <c r="E16" s="123"/>
      <c r="F16" s="122"/>
      <c r="G16" s="124"/>
    </row>
    <row r="17" spans="1:7" ht="15" customHeight="1">
      <c r="A17" s="121">
        <v>9</v>
      </c>
      <c r="B17" s="163"/>
      <c r="C17" s="150"/>
      <c r="D17" s="122"/>
      <c r="E17" s="123"/>
      <c r="F17" s="122"/>
      <c r="G17" s="124"/>
    </row>
    <row r="18" spans="1:7" ht="15" customHeight="1">
      <c r="A18" s="121">
        <v>10</v>
      </c>
      <c r="B18" s="164"/>
      <c r="C18" s="165"/>
      <c r="D18" s="122"/>
      <c r="E18" s="123"/>
      <c r="F18" s="122"/>
      <c r="G18" s="124"/>
    </row>
    <row r="19" spans="1:7" ht="15" customHeight="1">
      <c r="A19" s="121">
        <v>11</v>
      </c>
      <c r="B19" s="164"/>
      <c r="C19" s="165"/>
      <c r="D19" s="122"/>
      <c r="E19" s="123"/>
      <c r="F19" s="122"/>
      <c r="G19" s="124"/>
    </row>
    <row r="20" spans="1:7" ht="15" customHeight="1">
      <c r="A20" s="121">
        <v>12</v>
      </c>
      <c r="B20" s="163"/>
      <c r="C20" s="150"/>
      <c r="D20" s="122"/>
      <c r="E20" s="123"/>
      <c r="F20" s="122"/>
      <c r="G20" s="124"/>
    </row>
    <row r="21" spans="1:7" ht="15" customHeight="1">
      <c r="A21" s="121">
        <v>13</v>
      </c>
      <c r="B21" s="163"/>
      <c r="C21" s="150"/>
      <c r="D21" s="126"/>
      <c r="E21" s="124"/>
      <c r="F21" s="124"/>
      <c r="G21" s="124"/>
    </row>
    <row r="22" spans="1:7" ht="15" customHeight="1">
      <c r="A22" s="121">
        <v>14</v>
      </c>
      <c r="B22" s="159"/>
      <c r="C22" s="160"/>
      <c r="D22" s="126"/>
      <c r="E22" s="124"/>
      <c r="F22" s="124"/>
      <c r="G22" s="124"/>
    </row>
    <row r="23" spans="1:7" ht="15" customHeight="1">
      <c r="A23" s="127"/>
      <c r="B23" s="128"/>
      <c r="C23" s="128"/>
      <c r="D23" s="127"/>
      <c r="E23" s="127"/>
      <c r="F23" s="127"/>
      <c r="G23" s="127"/>
    </row>
    <row r="24" spans="1:7" ht="15" customHeight="1">
      <c r="A24" s="127"/>
      <c r="B24" s="128"/>
      <c r="C24" s="128"/>
      <c r="D24" s="127"/>
      <c r="E24" s="127"/>
      <c r="F24" s="127"/>
      <c r="G24" s="127"/>
    </row>
    <row r="25" spans="1:7" ht="13.5" customHeight="1">
      <c r="A25" s="116" t="s">
        <v>3</v>
      </c>
      <c r="B25" s="116"/>
      <c r="C25" s="116"/>
      <c r="D25" s="161"/>
      <c r="E25" s="161"/>
      <c r="F25" s="162" t="s">
        <v>42</v>
      </c>
      <c r="G25" s="162"/>
    </row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</sheetData>
  <mergeCells count="21">
    <mergeCell ref="B22:C22"/>
    <mergeCell ref="D25:E25"/>
    <mergeCell ref="F25:G25"/>
    <mergeCell ref="B16:C16"/>
    <mergeCell ref="B17:C17"/>
    <mergeCell ref="B18:C18"/>
    <mergeCell ref="B19:C19"/>
    <mergeCell ref="B20:C20"/>
    <mergeCell ref="B21:C21"/>
    <mergeCell ref="B15:C15"/>
    <mergeCell ref="D1:F1"/>
    <mergeCell ref="A3:G3"/>
    <mergeCell ref="E5:G5"/>
    <mergeCell ref="K6:L6"/>
    <mergeCell ref="B8:C8"/>
    <mergeCell ref="B9:C9"/>
    <mergeCell ref="B10:C10"/>
    <mergeCell ref="B11:C11"/>
    <mergeCell ref="B12:C12"/>
    <mergeCell ref="B13:C13"/>
    <mergeCell ref="B14:C14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2"/>
  <sheetViews>
    <sheetView view="pageBreakPreview" zoomScale="85" zoomScaleNormal="100" zoomScaleSheetLayoutView="85" workbookViewId="0">
      <selection sqref="A1:E1"/>
    </sheetView>
  </sheetViews>
  <sheetFormatPr defaultRowHeight="12.75"/>
  <cols>
    <col min="1" max="1" width="7.5703125" customWidth="1"/>
    <col min="2" max="2" width="10.85546875" customWidth="1"/>
    <col min="3" max="3" width="10.7109375" customWidth="1"/>
    <col min="4" max="4" width="39.28515625" customWidth="1"/>
    <col min="5" max="5" width="18.42578125" customWidth="1"/>
  </cols>
  <sheetData>
    <row r="1" spans="1:5" ht="15.75" customHeight="1">
      <c r="A1" s="167" t="s">
        <v>58</v>
      </c>
      <c r="B1" s="167"/>
      <c r="C1" s="167"/>
      <c r="D1" s="167"/>
      <c r="E1" s="167"/>
    </row>
    <row r="2" spans="1:5">
      <c r="A2" s="101"/>
      <c r="B2" s="101"/>
      <c r="C2" s="102"/>
      <c r="D2" s="102"/>
      <c r="E2" s="102"/>
    </row>
    <row r="3" spans="1:5" ht="27.75" customHeight="1">
      <c r="A3" s="152" t="str">
        <f>Лист1!A15</f>
        <v xml:space="preserve">III Открытый городской турнир по бадминтону 
среди начинающих в парной категории
</v>
      </c>
      <c r="B3" s="152"/>
      <c r="C3" s="152"/>
      <c r="D3" s="152"/>
      <c r="E3" s="152"/>
    </row>
    <row r="4" spans="1:5">
      <c r="A4" s="166" t="s">
        <v>0</v>
      </c>
      <c r="B4" s="166"/>
      <c r="C4" s="166"/>
      <c r="D4" s="166"/>
      <c r="E4" s="166"/>
    </row>
    <row r="5" spans="1:5">
      <c r="A5" s="101"/>
      <c r="B5" s="101"/>
      <c r="C5" s="101"/>
      <c r="D5" s="101"/>
      <c r="E5" s="129"/>
    </row>
    <row r="6" spans="1:5">
      <c r="A6" s="107"/>
      <c r="B6" s="112" t="s">
        <v>14</v>
      </c>
      <c r="C6" s="113" t="str">
        <f>Лист1!A20</f>
        <v>Кемерово</v>
      </c>
      <c r="D6" s="112" t="s">
        <v>15</v>
      </c>
      <c r="E6" s="114" t="str">
        <f>Лист1!A22</f>
        <v>16 ноября 2019 г.</v>
      </c>
    </row>
    <row r="7" spans="1:5">
      <c r="A7" s="116"/>
      <c r="B7" s="130"/>
      <c r="C7" s="118"/>
      <c r="D7" s="118"/>
      <c r="E7" s="117"/>
    </row>
    <row r="8" spans="1:5" ht="25.5">
      <c r="C8" s="69" t="s">
        <v>2</v>
      </c>
      <c r="D8" s="69" t="s">
        <v>37</v>
      </c>
    </row>
    <row r="9" spans="1:5">
      <c r="C9" s="70">
        <v>1</v>
      </c>
      <c r="D9" s="70" t="s">
        <v>85</v>
      </c>
    </row>
    <row r="10" spans="1:5">
      <c r="C10" s="70">
        <v>2</v>
      </c>
      <c r="D10" s="70" t="s">
        <v>78</v>
      </c>
    </row>
    <row r="11" spans="1:5">
      <c r="C11" s="70">
        <v>3</v>
      </c>
      <c r="D11" s="70" t="s">
        <v>79</v>
      </c>
    </row>
    <row r="12" spans="1:5">
      <c r="C12" s="70">
        <v>4</v>
      </c>
      <c r="D12" s="70" t="s">
        <v>81</v>
      </c>
    </row>
    <row r="13" spans="1:5">
      <c r="C13" s="70">
        <v>5</v>
      </c>
      <c r="D13" s="70" t="s">
        <v>87</v>
      </c>
    </row>
    <row r="14" spans="1:5">
      <c r="C14" s="70">
        <v>6</v>
      </c>
      <c r="D14" s="70" t="s">
        <v>86</v>
      </c>
    </row>
    <row r="15" spans="1:5">
      <c r="C15" s="70">
        <v>7</v>
      </c>
      <c r="D15" s="70" t="s">
        <v>82</v>
      </c>
    </row>
    <row r="16" spans="1:5">
      <c r="C16" s="70">
        <v>8</v>
      </c>
      <c r="D16" s="70" t="s">
        <v>74</v>
      </c>
    </row>
    <row r="17" spans="3:4">
      <c r="C17" s="70">
        <v>9</v>
      </c>
      <c r="D17" s="70" t="s">
        <v>67</v>
      </c>
    </row>
    <row r="18" spans="3:4">
      <c r="C18" s="70">
        <v>10</v>
      </c>
      <c r="D18" s="70" t="s">
        <v>64</v>
      </c>
    </row>
    <row r="19" spans="3:4">
      <c r="C19" s="70">
        <v>11</v>
      </c>
      <c r="D19" s="70" t="s">
        <v>77</v>
      </c>
    </row>
    <row r="20" spans="3:4">
      <c r="C20" s="70">
        <v>12</v>
      </c>
      <c r="D20" s="70" t="s">
        <v>66</v>
      </c>
    </row>
    <row r="21" spans="3:4">
      <c r="C21" s="70">
        <v>13</v>
      </c>
      <c r="D21" s="70" t="s">
        <v>80</v>
      </c>
    </row>
    <row r="22" spans="3:4">
      <c r="C22" s="70">
        <v>14</v>
      </c>
      <c r="D22" s="70" t="s">
        <v>76</v>
      </c>
    </row>
    <row r="23" spans="3:4">
      <c r="C23" s="70">
        <v>15</v>
      </c>
      <c r="D23" s="70" t="s">
        <v>68</v>
      </c>
    </row>
    <row r="24" spans="3:4">
      <c r="C24" s="70">
        <v>16</v>
      </c>
      <c r="D24" s="70" t="s">
        <v>65</v>
      </c>
    </row>
    <row r="25" spans="3:4">
      <c r="C25" s="70">
        <v>17</v>
      </c>
      <c r="D25" s="70" t="s">
        <v>120</v>
      </c>
    </row>
    <row r="26" spans="3:4">
      <c r="C26" s="70">
        <v>18</v>
      </c>
      <c r="D26" s="70" t="s">
        <v>69</v>
      </c>
    </row>
    <row r="27" spans="3:4">
      <c r="C27" s="70">
        <v>19</v>
      </c>
      <c r="D27" s="70" t="s">
        <v>70</v>
      </c>
    </row>
    <row r="28" spans="3:4">
      <c r="C28" s="70">
        <v>20</v>
      </c>
      <c r="D28" s="70" t="s">
        <v>71</v>
      </c>
    </row>
    <row r="29" spans="3:4">
      <c r="C29" s="70">
        <v>21</v>
      </c>
      <c r="D29" s="70" t="s">
        <v>73</v>
      </c>
    </row>
    <row r="30" spans="3:4">
      <c r="C30" s="70">
        <v>22</v>
      </c>
      <c r="D30" s="70" t="s">
        <v>75</v>
      </c>
    </row>
    <row r="31" spans="3:4">
      <c r="C31" s="70">
        <v>23</v>
      </c>
      <c r="D31" s="70" t="s">
        <v>83</v>
      </c>
    </row>
    <row r="32" spans="3:4">
      <c r="C32" s="70">
        <v>24</v>
      </c>
      <c r="D32" s="70" t="s">
        <v>84</v>
      </c>
    </row>
    <row r="33" spans="2:5">
      <c r="C33" s="70">
        <v>25</v>
      </c>
      <c r="D33" s="70" t="s">
        <v>72</v>
      </c>
    </row>
    <row r="34" spans="2:5">
      <c r="C34" s="70">
        <v>26</v>
      </c>
      <c r="D34" s="78"/>
    </row>
    <row r="35" spans="2:5">
      <c r="C35" s="70">
        <v>27</v>
      </c>
      <c r="D35" s="70"/>
    </row>
    <row r="36" spans="2:5">
      <c r="C36" s="70">
        <v>28</v>
      </c>
      <c r="D36" s="74"/>
    </row>
    <row r="37" spans="2:5">
      <c r="C37" s="70">
        <v>29</v>
      </c>
      <c r="D37" s="70"/>
    </row>
    <row r="38" spans="2:5">
      <c r="C38" s="70">
        <v>30</v>
      </c>
      <c r="D38" s="70"/>
    </row>
    <row r="39" spans="2:5">
      <c r="C39" s="70">
        <v>31</v>
      </c>
      <c r="D39" s="70"/>
    </row>
    <row r="40" spans="2:5">
      <c r="C40" s="70">
        <v>32</v>
      </c>
      <c r="D40" s="70"/>
    </row>
    <row r="42" spans="2:5">
      <c r="B42" s="116" t="s">
        <v>3</v>
      </c>
      <c r="C42" s="103"/>
      <c r="D42" s="131"/>
      <c r="E42" s="133" t="s">
        <v>42</v>
      </c>
    </row>
  </sheetData>
  <mergeCells count="3">
    <mergeCell ref="A3:E3"/>
    <mergeCell ref="A4:E4"/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85" zoomScaleNormal="70" zoomScaleSheetLayoutView="85" workbookViewId="0">
      <selection activeCell="A18" sqref="A18"/>
    </sheetView>
  </sheetViews>
  <sheetFormatPr defaultRowHeight="12.75"/>
  <cols>
    <col min="1" max="1" width="6.42578125" style="3" customWidth="1"/>
    <col min="2" max="2" width="2.7109375" style="3" customWidth="1"/>
    <col min="3" max="3" width="25.7109375" style="3" customWidth="1"/>
    <col min="4" max="4" width="2.7109375" style="3" customWidth="1"/>
    <col min="5" max="5" width="25.7109375" style="3" customWidth="1"/>
    <col min="6" max="6" width="2.7109375" style="27" customWidth="1"/>
    <col min="7" max="7" width="25.7109375" style="3" customWidth="1"/>
    <col min="8" max="8" width="2.7109375" style="27" customWidth="1"/>
    <col min="9" max="9" width="25.7109375" style="3" customWidth="1"/>
    <col min="10" max="10" width="2.7109375" style="27" customWidth="1"/>
    <col min="11" max="11" width="25.7109375" style="6" customWidth="1"/>
    <col min="12" max="12" width="2.7109375" style="27" customWidth="1"/>
    <col min="13" max="16384" width="9.140625" style="3"/>
  </cols>
  <sheetData>
    <row r="1" spans="1:12" ht="15" customHeight="1">
      <c r="A1" s="179" t="s">
        <v>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ht="15" customHeight="1">
      <c r="A2" s="179" t="s">
        <v>18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ht="15" customHeight="1">
      <c r="A3" s="179" t="s">
        <v>20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</row>
    <row r="4" spans="1:12" s="5" customFormat="1" ht="31.5" customHeight="1">
      <c r="A4" s="180" t="str">
        <f>Лист1!A15</f>
        <v xml:space="preserve">III Открытый городской турнир по бадминтону 
среди начинающих в парной категории
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</row>
    <row r="5" spans="1:12" s="5" customFormat="1" ht="15" customHeight="1">
      <c r="A5" s="182" t="s">
        <v>0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</row>
    <row r="6" spans="1:12" ht="15" customHeight="1">
      <c r="A6" s="183" t="s">
        <v>19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</row>
    <row r="7" spans="1:12" ht="15" customHeight="1">
      <c r="E7" s="184"/>
      <c r="F7" s="184"/>
      <c r="G7" s="184"/>
      <c r="H7" s="185"/>
      <c r="I7" s="185"/>
      <c r="J7" s="31"/>
    </row>
    <row r="8" spans="1:12" s="5" customFormat="1" ht="15" customHeight="1">
      <c r="A8" s="7" t="s">
        <v>14</v>
      </c>
      <c r="B8" s="186" t="s">
        <v>38</v>
      </c>
      <c r="C8" s="186"/>
      <c r="D8" s="4"/>
      <c r="E8" s="7" t="s">
        <v>15</v>
      </c>
      <c r="F8" s="187" t="str">
        <f>Лист1!A22</f>
        <v>16 ноября 2019 г.</v>
      </c>
      <c r="G8" s="187"/>
      <c r="H8" s="8"/>
      <c r="I8" s="54" t="s">
        <v>13</v>
      </c>
      <c r="J8" s="187" t="s">
        <v>39</v>
      </c>
      <c r="K8" s="187"/>
      <c r="L8" s="187"/>
    </row>
    <row r="9" spans="1:12" ht="15" customHeight="1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2" ht="15" customHeight="1">
      <c r="A10" s="174" t="s">
        <v>2</v>
      </c>
      <c r="B10" s="176" t="s">
        <v>6</v>
      </c>
      <c r="C10" s="174" t="s">
        <v>1</v>
      </c>
      <c r="D10" s="178" t="s">
        <v>9</v>
      </c>
      <c r="E10" s="178"/>
      <c r="F10" s="169" t="s">
        <v>11</v>
      </c>
      <c r="G10" s="169"/>
      <c r="H10" s="169" t="s">
        <v>12</v>
      </c>
      <c r="I10" s="169"/>
      <c r="J10" s="169" t="s">
        <v>8</v>
      </c>
      <c r="K10" s="169"/>
      <c r="L10" s="169"/>
    </row>
    <row r="11" spans="1:12" ht="15" customHeight="1">
      <c r="A11" s="175"/>
      <c r="B11" s="177"/>
      <c r="C11" s="175"/>
      <c r="D11" s="171" t="s">
        <v>10</v>
      </c>
      <c r="E11" s="171"/>
      <c r="F11" s="170" t="s">
        <v>10</v>
      </c>
      <c r="G11" s="170"/>
      <c r="H11" s="170" t="s">
        <v>10</v>
      </c>
      <c r="I11" s="170"/>
      <c r="J11" s="170"/>
      <c r="K11" s="170"/>
      <c r="L11" s="170"/>
    </row>
    <row r="12" spans="1:12" ht="18" customHeight="1">
      <c r="A12" s="79">
        <v>1</v>
      </c>
      <c r="B12" s="29">
        <v>1</v>
      </c>
      <c r="C12" s="72" t="str">
        <f>IF(VLOOKUP(A12,spisik!$C$9:$D$40,2,FALSE)=0,"X",VLOOKUP(A12,spisik!$C$9:$D$40,2,FALSE))</f>
        <v>Ефимов - Рыбалкин</v>
      </c>
      <c r="D12" s="68">
        <v>1</v>
      </c>
      <c r="E12" s="136" t="str">
        <f>C12</f>
        <v>Ефимов - Рыбалкин</v>
      </c>
      <c r="F12" s="18"/>
      <c r="G12" s="80"/>
      <c r="H12" s="16"/>
      <c r="I12" s="14"/>
      <c r="J12" s="16"/>
      <c r="K12" s="14"/>
    </row>
    <row r="13" spans="1:12" ht="18" customHeight="1">
      <c r="A13" s="81">
        <v>32</v>
      </c>
      <c r="B13" s="17">
        <v>2</v>
      </c>
      <c r="C13" s="71" t="str">
        <f>IF(VLOOKUP(A13,spisik!$C$9:$D$40,2,FALSE)=0,"X",VLOOKUP(A13,spisik!$C$9:$D$40,2,FALSE))</f>
        <v>X</v>
      </c>
      <c r="D13" s="48"/>
      <c r="E13" s="39"/>
      <c r="F13" s="49">
        <v>25</v>
      </c>
      <c r="G13" s="136" t="str">
        <f>E12</f>
        <v>Ефимов - Рыбалкин</v>
      </c>
      <c r="H13" s="21"/>
      <c r="I13" s="82"/>
      <c r="J13" s="42"/>
      <c r="K13" s="33"/>
    </row>
    <row r="14" spans="1:12" ht="18" customHeight="1">
      <c r="A14" s="81">
        <v>17</v>
      </c>
      <c r="B14" s="29">
        <v>3</v>
      </c>
      <c r="C14" s="72" t="str">
        <f>IF(VLOOKUP(A14,spisik!$C$9:$D$40,2,FALSE)=0,"X",VLOOKUP(A14,spisik!$C$9:$D$40,2,FALSE))</f>
        <v>Крывда - Черепанов</v>
      </c>
      <c r="D14" s="49">
        <v>2</v>
      </c>
      <c r="E14" s="37" t="str">
        <f>C15</f>
        <v>Шлее - Гоголева</v>
      </c>
      <c r="F14" s="66"/>
      <c r="G14" s="39" t="s">
        <v>98</v>
      </c>
      <c r="H14" s="51"/>
      <c r="I14" s="82"/>
      <c r="J14" s="42"/>
      <c r="K14" s="33"/>
    </row>
    <row r="15" spans="1:12" ht="18" customHeight="1">
      <c r="A15" s="81">
        <v>16</v>
      </c>
      <c r="B15" s="17">
        <v>4</v>
      </c>
      <c r="C15" s="72" t="str">
        <f>IF(VLOOKUP(A15,spisik!$C$9:$D$40,2,FALSE)=0,"X",VLOOKUP(A15,spisik!$C$9:$D$40,2,FALSE))</f>
        <v>Шлее - Гоголева</v>
      </c>
      <c r="D15" s="50"/>
      <c r="E15" s="39" t="s">
        <v>91</v>
      </c>
      <c r="F15" s="21"/>
      <c r="G15" s="83"/>
      <c r="H15" s="49">
        <v>41</v>
      </c>
      <c r="I15" s="136" t="str">
        <f>G13</f>
        <v>Ефимов - Рыбалкин</v>
      </c>
      <c r="J15" s="21"/>
      <c r="K15" s="33"/>
    </row>
    <row r="16" spans="1:12" ht="18" customHeight="1">
      <c r="A16" s="81">
        <v>9</v>
      </c>
      <c r="B16" s="29">
        <v>5</v>
      </c>
      <c r="C16" s="72" t="str">
        <f>IF(VLOOKUP(A16,spisik!$C$9:$D$40,2,FALSE)=0,"X",VLOOKUP(A16,spisik!$C$9:$D$40,2,FALSE))</f>
        <v>Цигельников - Румянцев</v>
      </c>
      <c r="D16" s="49">
        <v>3</v>
      </c>
      <c r="E16" s="36" t="str">
        <f>C16</f>
        <v>Цигельников - Румянцев</v>
      </c>
      <c r="F16" s="21"/>
      <c r="G16" s="38"/>
      <c r="H16" s="50"/>
      <c r="I16" s="146" t="s">
        <v>111</v>
      </c>
      <c r="J16" s="22"/>
      <c r="K16" s="33"/>
    </row>
    <row r="17" spans="1:12" ht="18" customHeight="1">
      <c r="A17" s="81">
        <v>24</v>
      </c>
      <c r="B17" s="17">
        <v>6</v>
      </c>
      <c r="C17" s="72" t="str">
        <f>IF(VLOOKUP(A17,spisik!$C$9:$D$40,2,FALSE)=0,"X",VLOOKUP(A17,spisik!$C$9:$D$40,2,FALSE))</f>
        <v>Ратников - Ратбек</v>
      </c>
      <c r="D17" s="51"/>
      <c r="E17" s="39" t="s">
        <v>89</v>
      </c>
      <c r="F17" s="49">
        <v>26</v>
      </c>
      <c r="G17" s="37" t="str">
        <f>E18</f>
        <v>Исупова - Кылбелбеу</v>
      </c>
      <c r="H17" s="22"/>
      <c r="I17" s="84"/>
      <c r="J17" s="22"/>
      <c r="K17" s="33"/>
    </row>
    <row r="18" spans="1:12" ht="18" customHeight="1">
      <c r="A18" s="145">
        <v>25</v>
      </c>
      <c r="B18" s="29">
        <v>7</v>
      </c>
      <c r="C18" s="72" t="str">
        <f>IF(VLOOKUP(A18,spisik!$C$9:$D$40,2,FALSE)=0,"X",VLOOKUP(A18,spisik!$C$9:$D$40,2,FALSE))</f>
        <v>Носкова - Тойченачева</v>
      </c>
      <c r="D18" s="49">
        <v>4</v>
      </c>
      <c r="E18" s="37" t="str">
        <f>C19</f>
        <v>Исупова - Кылбелбеу</v>
      </c>
      <c r="F18" s="66"/>
      <c r="G18" s="39" t="s">
        <v>100</v>
      </c>
      <c r="H18" s="21"/>
      <c r="I18" s="84"/>
      <c r="J18" s="22"/>
      <c r="K18" s="33"/>
    </row>
    <row r="19" spans="1:12" ht="18" customHeight="1">
      <c r="A19" s="81">
        <v>8</v>
      </c>
      <c r="B19" s="17">
        <v>8</v>
      </c>
      <c r="C19" s="72" t="str">
        <f>IF(VLOOKUP(A19,spisik!$C$9:$D$40,2,FALSE)=0,"X",VLOOKUP(A19,spisik!$C$9:$D$40,2,FALSE))</f>
        <v>Исупова - Кылбелбеу</v>
      </c>
      <c r="D19" s="51"/>
      <c r="E19" s="39" t="s">
        <v>88</v>
      </c>
      <c r="F19" s="21"/>
      <c r="G19" s="38"/>
      <c r="H19" s="42"/>
      <c r="I19" s="67"/>
      <c r="J19" s="85">
        <v>59</v>
      </c>
      <c r="K19" s="136" t="str">
        <f>I23</f>
        <v>Мирзахметов - Сатилханов</v>
      </c>
      <c r="L19" s="32"/>
    </row>
    <row r="20" spans="1:12" ht="18" customHeight="1">
      <c r="A20" s="81">
        <v>5</v>
      </c>
      <c r="B20" s="29">
        <v>9</v>
      </c>
      <c r="C20" s="72" t="str">
        <f>IF(VLOOKUP(A20,spisik!$C$9:$D$40,2,FALSE)=0,"X",VLOOKUP(A20,spisik!$C$9:$D$40,2,FALSE))</f>
        <v>Минаева - Михеев</v>
      </c>
      <c r="D20" s="49">
        <v>5</v>
      </c>
      <c r="E20" s="134" t="str">
        <f>C20</f>
        <v>Минаева - Михеев</v>
      </c>
      <c r="F20" s="21"/>
      <c r="G20" s="38"/>
      <c r="H20" s="42"/>
      <c r="I20" s="67"/>
      <c r="J20" s="22"/>
      <c r="K20" s="39" t="s">
        <v>124</v>
      </c>
      <c r="L20" s="30"/>
    </row>
    <row r="21" spans="1:12" ht="18" customHeight="1">
      <c r="A21" s="81">
        <v>28</v>
      </c>
      <c r="B21" s="17">
        <v>10</v>
      </c>
      <c r="C21" s="71" t="str">
        <f>IF(VLOOKUP(A21,spisik!$C$9:$D$40,2,FALSE)=0,"X",VLOOKUP(A21,spisik!$C$9:$D$40,2,FALSE))</f>
        <v>X</v>
      </c>
      <c r="D21" s="51"/>
      <c r="E21" s="39"/>
      <c r="F21" s="49">
        <v>27</v>
      </c>
      <c r="G21" s="136" t="str">
        <f>E20</f>
        <v>Минаева - Михеев</v>
      </c>
      <c r="H21" s="21"/>
      <c r="I21" s="67"/>
      <c r="J21" s="22"/>
      <c r="K21" s="35"/>
      <c r="L21" s="30"/>
    </row>
    <row r="22" spans="1:12" ht="18" customHeight="1">
      <c r="A22" s="81">
        <v>21</v>
      </c>
      <c r="B22" s="29">
        <v>11</v>
      </c>
      <c r="C22" s="72" t="str">
        <f>IF(VLOOKUP(A22,spisik!$C$9:$D$40,2,FALSE)=0,"X",VLOOKUP(A22,spisik!$C$9:$D$40,2,FALSE))</f>
        <v>Тореханов - Абдалиев</v>
      </c>
      <c r="D22" s="49">
        <v>6</v>
      </c>
      <c r="E22" s="37" t="str">
        <f>C23</f>
        <v>Хлыстун - Ларина</v>
      </c>
      <c r="F22" s="66"/>
      <c r="G22" s="39" t="s">
        <v>101</v>
      </c>
      <c r="H22" s="51"/>
      <c r="I22" s="67"/>
      <c r="J22" s="22"/>
      <c r="K22" s="35"/>
      <c r="L22" s="30"/>
    </row>
    <row r="23" spans="1:12" ht="18" customHeight="1">
      <c r="A23" s="81">
        <v>12</v>
      </c>
      <c r="B23" s="17">
        <v>12</v>
      </c>
      <c r="C23" s="72" t="str">
        <f>IF(VLOOKUP(A23,spisik!$C$9:$D$40,2,FALSE)=0,"X",VLOOKUP(A23,spisik!$C$9:$D$40,2,FALSE))</f>
        <v>Хлыстун - Ларина</v>
      </c>
      <c r="D23" s="51"/>
      <c r="E23" s="39" t="s">
        <v>90</v>
      </c>
      <c r="F23" s="21"/>
      <c r="G23" s="38"/>
      <c r="H23" s="49">
        <v>42</v>
      </c>
      <c r="I23" s="143" t="str">
        <f>G25</f>
        <v>Мирзахметов - Сатилханов</v>
      </c>
      <c r="J23" s="22"/>
      <c r="K23" s="35"/>
      <c r="L23" s="30"/>
    </row>
    <row r="24" spans="1:12" ht="18" customHeight="1">
      <c r="A24" s="81">
        <v>13</v>
      </c>
      <c r="B24" s="29">
        <v>13</v>
      </c>
      <c r="C24" s="72" t="str">
        <f>IF(VLOOKUP(A24,spisik!$C$9:$D$40,2,FALSE)=0,"X",VLOOKUP(A24,spisik!$C$9:$D$40,2,FALSE))</f>
        <v>Пурахина - Трофимов</v>
      </c>
      <c r="D24" s="49">
        <v>7</v>
      </c>
      <c r="E24" s="36" t="str">
        <f>C24</f>
        <v>Пурахина - Трофимов</v>
      </c>
      <c r="F24" s="21"/>
      <c r="G24" s="38"/>
      <c r="H24" s="50"/>
      <c r="I24" s="39" t="s">
        <v>112</v>
      </c>
      <c r="J24" s="21"/>
      <c r="K24" s="35"/>
      <c r="L24" s="30"/>
    </row>
    <row r="25" spans="1:12" ht="18" customHeight="1">
      <c r="A25" s="81">
        <v>20</v>
      </c>
      <c r="B25" s="17">
        <v>14</v>
      </c>
      <c r="C25" s="72" t="str">
        <f>IF(VLOOKUP(A25,spisik!$C$9:$D$40,2,FALSE)=0,"X",VLOOKUP(A25,spisik!$C$9:$D$40,2,FALSE))</f>
        <v>Гридина - Абдуллаев</v>
      </c>
      <c r="D25" s="51"/>
      <c r="E25" s="75" t="s">
        <v>92</v>
      </c>
      <c r="F25" s="49">
        <v>28</v>
      </c>
      <c r="G25" s="143" t="str">
        <f>E26</f>
        <v>Мирзахметов - Сатилханов</v>
      </c>
      <c r="H25" s="22"/>
      <c r="I25" s="35"/>
      <c r="J25" s="22"/>
      <c r="K25" s="35"/>
      <c r="L25" s="30"/>
    </row>
    <row r="26" spans="1:12" ht="18" customHeight="1">
      <c r="A26" s="81">
        <v>29</v>
      </c>
      <c r="B26" s="29">
        <v>15</v>
      </c>
      <c r="C26" s="71" t="str">
        <f>IF(VLOOKUP(A26,spisik!$C$9:$D$40,2,FALSE)=0,"X",VLOOKUP(A26,spisik!$C$9:$D$40,2,FALSE))</f>
        <v>X</v>
      </c>
      <c r="D26" s="49">
        <v>8</v>
      </c>
      <c r="E26" s="143" t="str">
        <f>C27</f>
        <v>Мирзахметов - Сатилханов</v>
      </c>
      <c r="F26" s="66"/>
      <c r="G26" s="39" t="s">
        <v>99</v>
      </c>
      <c r="H26" s="21"/>
      <c r="I26" s="35"/>
      <c r="J26" s="22"/>
      <c r="K26" s="35"/>
      <c r="L26" s="30"/>
    </row>
    <row r="27" spans="1:12" ht="18" customHeight="1">
      <c r="A27" s="81">
        <v>4</v>
      </c>
      <c r="B27" s="17">
        <v>16</v>
      </c>
      <c r="C27" s="72" t="str">
        <f>IF(VLOOKUP(A27,spisik!$C$9:$D$40,2,FALSE)=0,"X",VLOOKUP(A27,spisik!$C$9:$D$40,2,FALSE))</f>
        <v>Мирзахметов - Сатилханов</v>
      </c>
      <c r="D27" s="51"/>
      <c r="E27" s="39"/>
      <c r="F27" s="21"/>
      <c r="G27" s="38"/>
      <c r="H27" s="41"/>
      <c r="I27" s="172" t="s">
        <v>36</v>
      </c>
      <c r="J27" s="45"/>
      <c r="K27" s="136" t="str">
        <f>K19</f>
        <v>Мирзахметов - Сатилханов</v>
      </c>
      <c r="L27" s="52">
        <v>80</v>
      </c>
    </row>
    <row r="28" spans="1:12" ht="18" customHeight="1">
      <c r="A28" s="81">
        <v>3</v>
      </c>
      <c r="B28" s="29">
        <v>17</v>
      </c>
      <c r="C28" s="72" t="str">
        <f>IF(VLOOKUP(A28,spisik!$C$9:$D$40,2,FALSE)=0,"X",VLOOKUP(A28,spisik!$C$9:$D$40,2,FALSE))</f>
        <v>Иванова - Гук</v>
      </c>
      <c r="D28" s="49">
        <v>9</v>
      </c>
      <c r="E28" s="36" t="str">
        <f>C28</f>
        <v>Иванова - Гук</v>
      </c>
      <c r="F28" s="21"/>
      <c r="G28" s="38"/>
      <c r="H28" s="42"/>
      <c r="I28" s="172"/>
      <c r="J28" s="45"/>
      <c r="K28" s="39" t="s">
        <v>137</v>
      </c>
      <c r="L28" s="30"/>
    </row>
    <row r="29" spans="1:12" ht="18" customHeight="1">
      <c r="A29" s="81">
        <v>30</v>
      </c>
      <c r="B29" s="17">
        <v>18</v>
      </c>
      <c r="C29" s="71" t="str">
        <f>IF(VLOOKUP(A29,spisik!$C$9:$D$40,2,FALSE)=0,"X",VLOOKUP(A29,spisik!$C$9:$D$40,2,FALSE))</f>
        <v>X</v>
      </c>
      <c r="D29" s="51"/>
      <c r="E29" s="39"/>
      <c r="F29" s="49">
        <v>29</v>
      </c>
      <c r="G29" s="36" t="str">
        <f>E28</f>
        <v>Иванова - Гук</v>
      </c>
      <c r="H29" s="21"/>
      <c r="I29" s="38"/>
      <c r="J29" s="22"/>
      <c r="K29" s="35"/>
      <c r="L29" s="30"/>
    </row>
    <row r="30" spans="1:12" ht="18" customHeight="1">
      <c r="A30" s="81">
        <v>19</v>
      </c>
      <c r="B30" s="29">
        <v>19</v>
      </c>
      <c r="C30" s="72" t="str">
        <f>IF(VLOOKUP(A30,spisik!$C$9:$D$40,2,FALSE)=0,"X",VLOOKUP(A30,spisik!$C$9:$D$40,2,FALSE))</f>
        <v>Айтназаров - Каюмов</v>
      </c>
      <c r="D30" s="49">
        <v>10</v>
      </c>
      <c r="E30" s="37" t="str">
        <f>C31</f>
        <v>Медетова - Салмаханов</v>
      </c>
      <c r="F30" s="66"/>
      <c r="G30" s="39" t="s">
        <v>62</v>
      </c>
      <c r="H30" s="51"/>
      <c r="I30" s="35"/>
      <c r="J30" s="42"/>
      <c r="K30" s="35"/>
      <c r="L30" s="30"/>
    </row>
    <row r="31" spans="1:12" ht="18" customHeight="1">
      <c r="A31" s="81">
        <v>14</v>
      </c>
      <c r="B31" s="17">
        <v>20</v>
      </c>
      <c r="C31" s="72" t="str">
        <f>IF(VLOOKUP(A31,spisik!$C$9:$D$40,2,FALSE)=0,"X",VLOOKUP(A31,spisik!$C$9:$D$40,2,FALSE))</f>
        <v>Медетова - Салмаханов</v>
      </c>
      <c r="D31" s="51"/>
      <c r="E31" s="39" t="s">
        <v>93</v>
      </c>
      <c r="F31" s="21"/>
      <c r="G31" s="35"/>
      <c r="H31" s="49">
        <v>43</v>
      </c>
      <c r="I31" s="36" t="str">
        <f>G29</f>
        <v>Иванова - Гук</v>
      </c>
      <c r="J31" s="21"/>
      <c r="K31" s="35"/>
      <c r="L31" s="30"/>
    </row>
    <row r="32" spans="1:12" ht="18" customHeight="1">
      <c r="A32" s="81">
        <v>11</v>
      </c>
      <c r="B32" s="29">
        <v>21</v>
      </c>
      <c r="C32" s="72" t="str">
        <f>IF(VLOOKUP(A32,spisik!$C$9:$D$40,2,FALSE)=0,"X",VLOOKUP(A32,spisik!$C$9:$D$40,2,FALSE))</f>
        <v>Баканова - Рябчевский</v>
      </c>
      <c r="D32" s="49">
        <v>11</v>
      </c>
      <c r="E32" s="36" t="str">
        <f>C32</f>
        <v>Баканова - Рябчевский</v>
      </c>
      <c r="F32" s="21"/>
      <c r="G32" s="35"/>
      <c r="H32" s="50"/>
      <c r="I32" s="39" t="s">
        <v>115</v>
      </c>
      <c r="J32" s="51"/>
      <c r="K32" s="35"/>
      <c r="L32" s="30"/>
    </row>
    <row r="33" spans="1:12" ht="18" customHeight="1">
      <c r="A33" s="81">
        <v>22</v>
      </c>
      <c r="B33" s="17">
        <v>22</v>
      </c>
      <c r="C33" s="72" t="str">
        <f>IF(VLOOKUP(A33,spisik!$C$9:$D$40,2,FALSE)=0,"X",VLOOKUP(A33,spisik!$C$9:$D$40,2,FALSE))</f>
        <v>Фурман - Косачев</v>
      </c>
      <c r="D33" s="51"/>
      <c r="E33" s="39" t="s">
        <v>95</v>
      </c>
      <c r="F33" s="49">
        <v>30</v>
      </c>
      <c r="G33" s="37" t="str">
        <f>E34</f>
        <v>Клинова - Клинов</v>
      </c>
      <c r="H33" s="22"/>
      <c r="I33" s="35"/>
      <c r="J33" s="51"/>
      <c r="K33" s="35"/>
      <c r="L33" s="30"/>
    </row>
    <row r="34" spans="1:12" ht="18" customHeight="1">
      <c r="A34" s="81">
        <v>27</v>
      </c>
      <c r="B34" s="29">
        <v>23</v>
      </c>
      <c r="C34" s="71" t="str">
        <f>IF(VLOOKUP(A34,spisik!$C$9:$D$40,2,FALSE)=0,"X",VLOOKUP(A34,spisik!$C$9:$D$40,2,FALSE))</f>
        <v>X</v>
      </c>
      <c r="D34" s="49">
        <v>12</v>
      </c>
      <c r="E34" s="37" t="str">
        <f>C35</f>
        <v>Клинова - Клинов</v>
      </c>
      <c r="F34" s="66"/>
      <c r="G34" s="39" t="s">
        <v>102</v>
      </c>
      <c r="H34" s="21"/>
      <c r="I34" s="38"/>
      <c r="J34" s="51"/>
      <c r="K34" s="35"/>
      <c r="L34" s="30"/>
    </row>
    <row r="35" spans="1:12" ht="18" customHeight="1">
      <c r="A35" s="81">
        <v>6</v>
      </c>
      <c r="B35" s="17">
        <v>24</v>
      </c>
      <c r="C35" s="72" t="str">
        <f>IF(VLOOKUP(A35,spisik!$C$9:$D$40,2,FALSE)=0,"X",VLOOKUP(A35,spisik!$C$9:$D$40,2,FALSE))</f>
        <v>Клинова - Клинов</v>
      </c>
      <c r="D35" s="51"/>
      <c r="E35" s="39"/>
      <c r="F35" s="21"/>
      <c r="G35" s="38"/>
      <c r="H35" s="41"/>
      <c r="I35" s="38"/>
      <c r="J35" s="49">
        <v>60</v>
      </c>
      <c r="K35" s="36" t="str">
        <f>I31</f>
        <v>Иванова - Гук</v>
      </c>
      <c r="L35" s="52"/>
    </row>
    <row r="36" spans="1:12" ht="18" customHeight="1">
      <c r="A36" s="81">
        <v>7</v>
      </c>
      <c r="B36" s="29">
        <v>25</v>
      </c>
      <c r="C36" s="72" t="str">
        <f>IF(VLOOKUP(A36,spisik!$C$9:$D$40,2,FALSE)=0,"X",VLOOKUP(A36,spisik!$C$9:$D$40,2,FALSE))</f>
        <v>Кобзева - Кирилова</v>
      </c>
      <c r="D36" s="49">
        <v>13</v>
      </c>
      <c r="E36" s="36" t="str">
        <f>C36</f>
        <v>Кобзева - Кирилова</v>
      </c>
      <c r="F36" s="21"/>
      <c r="G36" s="38"/>
      <c r="H36" s="42"/>
      <c r="I36" s="38"/>
      <c r="J36" s="51"/>
      <c r="K36" s="39" t="s">
        <v>125</v>
      </c>
    </row>
    <row r="37" spans="1:12" ht="18" customHeight="1">
      <c r="A37" s="81">
        <v>26</v>
      </c>
      <c r="B37" s="17">
        <v>26</v>
      </c>
      <c r="C37" s="71" t="str">
        <f>IF(VLOOKUP(A37,spisik!$C$9:$D$40,2,FALSE)=0,"X",VLOOKUP(A37,spisik!$C$9:$D$40,2,FALSE))</f>
        <v>X</v>
      </c>
      <c r="D37" s="51"/>
      <c r="E37" s="39"/>
      <c r="F37" s="49">
        <v>31</v>
      </c>
      <c r="G37" s="36" t="str">
        <f>E36</f>
        <v>Кобзева - Кирилова</v>
      </c>
      <c r="H37" s="21"/>
      <c r="I37" s="38"/>
      <c r="J37" s="51"/>
      <c r="K37" s="33"/>
    </row>
    <row r="38" spans="1:12" ht="18" customHeight="1">
      <c r="A38" s="81">
        <v>23</v>
      </c>
      <c r="B38" s="29">
        <v>27</v>
      </c>
      <c r="C38" s="72" t="str">
        <f>IF(VLOOKUP(A38,spisik!$C$9:$D$40,2,FALSE)=0,"X",VLOOKUP(A38,spisik!$C$9:$D$40,2,FALSE))</f>
        <v>Курманова - Турсуматов</v>
      </c>
      <c r="D38" s="49">
        <v>14</v>
      </c>
      <c r="E38" s="37" t="str">
        <f>C39</f>
        <v>Смык - Масленников</v>
      </c>
      <c r="F38" s="66"/>
      <c r="G38" s="39" t="s">
        <v>97</v>
      </c>
      <c r="H38" s="51"/>
      <c r="I38" s="35"/>
      <c r="J38" s="51"/>
      <c r="K38" s="33"/>
    </row>
    <row r="39" spans="1:12" ht="18" customHeight="1">
      <c r="A39" s="81">
        <v>10</v>
      </c>
      <c r="B39" s="17">
        <v>28</v>
      </c>
      <c r="C39" s="72" t="str">
        <f>IF(VLOOKUP(A39,spisik!$C$9:$D$40,2,FALSE)=0,"X",VLOOKUP(A39,spisik!$C$9:$D$40,2,FALSE))</f>
        <v>Смык - Масленников</v>
      </c>
      <c r="D39" s="51"/>
      <c r="E39" s="39" t="s">
        <v>94</v>
      </c>
      <c r="F39" s="21"/>
      <c r="G39" s="38"/>
      <c r="H39" s="49">
        <v>44</v>
      </c>
      <c r="I39" s="37" t="str">
        <f>G41</f>
        <v>Шакина - Демин</v>
      </c>
      <c r="J39" s="22"/>
      <c r="K39" s="33"/>
    </row>
    <row r="40" spans="1:12" ht="18" customHeight="1">
      <c r="A40" s="81">
        <v>15</v>
      </c>
      <c r="B40" s="29">
        <v>29</v>
      </c>
      <c r="C40" s="72" t="str">
        <f>IF(VLOOKUP(A40,spisik!$C$9:$D$40,2,FALSE)=0,"X",VLOOKUP(A40,spisik!$C$9:$D$40,2,FALSE))</f>
        <v>Куранцева - Солдатова</v>
      </c>
      <c r="D40" s="49">
        <v>15</v>
      </c>
      <c r="E40" s="36" t="str">
        <f>C40</f>
        <v>Куранцева - Солдатова</v>
      </c>
      <c r="F40" s="21"/>
      <c r="G40" s="38"/>
      <c r="H40" s="50"/>
      <c r="I40" s="39" t="s">
        <v>117</v>
      </c>
      <c r="J40" s="41"/>
      <c r="K40" s="33"/>
    </row>
    <row r="41" spans="1:12" ht="18" customHeight="1">
      <c r="A41" s="81">
        <v>18</v>
      </c>
      <c r="B41" s="17">
        <v>30</v>
      </c>
      <c r="C41" s="73" t="str">
        <f>IF(VLOOKUP(A41,spisik!$C$9:$D$40,2,FALSE)=0,"X",VLOOKUP(A41,spisik!$C$9:$D$40,2,FALSE))</f>
        <v>Мокушева - Молдабек</v>
      </c>
      <c r="D41" s="51"/>
      <c r="E41" s="39" t="s">
        <v>63</v>
      </c>
      <c r="F41" s="49">
        <v>32</v>
      </c>
      <c r="G41" s="37" t="str">
        <f>E42</f>
        <v>Шакина - Демин</v>
      </c>
      <c r="H41" s="22"/>
      <c r="I41" s="33"/>
      <c r="J41" s="42"/>
      <c r="K41" s="33"/>
    </row>
    <row r="42" spans="1:12" ht="18" customHeight="1">
      <c r="A42" s="81">
        <v>31</v>
      </c>
      <c r="B42" s="29">
        <v>31</v>
      </c>
      <c r="C42" s="71" t="str">
        <f>IF(VLOOKUP(A42,spisik!$C$9:$D$40,2,FALSE)=0,"X",VLOOKUP(A42,spisik!$C$9:$D$40,2,FALSE))</f>
        <v>X</v>
      </c>
      <c r="D42" s="49">
        <v>16</v>
      </c>
      <c r="E42" s="37" t="str">
        <f>C43</f>
        <v>Шакина - Демин</v>
      </c>
      <c r="F42" s="66"/>
      <c r="G42" s="39" t="s">
        <v>103</v>
      </c>
      <c r="H42" s="21"/>
      <c r="I42" s="21"/>
      <c r="J42" s="21"/>
      <c r="K42" s="21"/>
    </row>
    <row r="43" spans="1:12" ht="18" customHeight="1">
      <c r="A43" s="81">
        <v>2</v>
      </c>
      <c r="B43" s="17">
        <v>32</v>
      </c>
      <c r="C43" s="72" t="str">
        <f>IF(VLOOKUP(A43,spisik!$C$9:$D$40,2,FALSE)=0,"X",VLOOKUP(A43,spisik!$C$9:$D$40,2,FALSE))</f>
        <v>Шакина - Демин</v>
      </c>
      <c r="D43" s="48"/>
      <c r="E43" s="39"/>
      <c r="F43" s="22"/>
      <c r="G43" s="34"/>
      <c r="H43" s="22"/>
      <c r="I43" s="21"/>
      <c r="J43" s="21"/>
      <c r="K43" s="21"/>
    </row>
    <row r="44" spans="1:12" s="6" customFormat="1" ht="18" customHeight="1">
      <c r="C44" s="47"/>
      <c r="D44" s="40"/>
      <c r="E44" s="40"/>
      <c r="F44" s="22"/>
      <c r="G44" s="33"/>
      <c r="H44" s="22"/>
      <c r="I44" s="40"/>
      <c r="J44" s="46"/>
      <c r="K44" s="23"/>
      <c r="L44" s="15"/>
    </row>
    <row r="45" spans="1:12" ht="18" customHeight="1">
      <c r="A45" s="134"/>
      <c r="B45" s="134"/>
      <c r="C45" s="24" t="str">
        <f>I15</f>
        <v>Ефимов - Рыбалкин</v>
      </c>
      <c r="D45" s="49">
        <v>79</v>
      </c>
      <c r="E45" s="36" t="str">
        <f>C45</f>
        <v>Ефимов - Рыбалкин</v>
      </c>
      <c r="F45" s="21"/>
      <c r="G45" s="173" t="s">
        <v>7</v>
      </c>
      <c r="H45" s="43"/>
      <c r="I45" s="40"/>
      <c r="J45" s="46"/>
      <c r="K45" s="23"/>
    </row>
    <row r="46" spans="1:12" ht="18" customHeight="1">
      <c r="A46" s="134"/>
      <c r="B46" s="134"/>
      <c r="C46" s="25" t="str">
        <f>I39</f>
        <v>Шакина - Демин</v>
      </c>
      <c r="D46" s="50"/>
      <c r="E46" s="39" t="s">
        <v>136</v>
      </c>
      <c r="F46" s="21"/>
      <c r="G46" s="173"/>
      <c r="H46" s="43"/>
      <c r="I46" s="40"/>
      <c r="J46" s="33"/>
      <c r="K46" s="33"/>
    </row>
    <row r="47" spans="1:12" ht="18" customHeight="1">
      <c r="A47" s="134"/>
      <c r="B47" s="134"/>
      <c r="C47" s="40"/>
      <c r="D47" s="22"/>
      <c r="E47" s="35"/>
      <c r="F47" s="21"/>
      <c r="G47" s="137"/>
      <c r="H47" s="43"/>
      <c r="I47" s="40"/>
      <c r="J47" s="33"/>
      <c r="K47" s="33"/>
    </row>
    <row r="48" spans="1:12" ht="15" customHeight="1">
      <c r="A48" s="2"/>
      <c r="B48" s="13"/>
      <c r="C48" s="38"/>
      <c r="D48" s="38"/>
      <c r="E48" s="38"/>
      <c r="F48" s="41"/>
      <c r="G48" s="38"/>
      <c r="H48" s="21"/>
      <c r="I48" s="40"/>
      <c r="J48" s="46"/>
      <c r="K48" s="33"/>
    </row>
    <row r="49" spans="1:11" ht="15" customHeight="1">
      <c r="A49" s="1" t="s">
        <v>3</v>
      </c>
      <c r="B49" s="1"/>
      <c r="C49" s="26"/>
      <c r="D49" s="26"/>
      <c r="E49" s="36"/>
      <c r="F49" s="21"/>
      <c r="G49" s="40" t="s">
        <v>42</v>
      </c>
      <c r="H49" s="44"/>
      <c r="I49" s="40"/>
      <c r="J49" s="22"/>
      <c r="K49" s="33"/>
    </row>
    <row r="50" spans="1:11" ht="15" customHeight="1">
      <c r="A50" s="1"/>
      <c r="B50" s="1"/>
      <c r="C50" s="26"/>
      <c r="D50" s="26"/>
      <c r="E50" s="35"/>
      <c r="F50" s="21"/>
      <c r="G50" s="40"/>
      <c r="H50" s="44"/>
      <c r="I50" s="40"/>
      <c r="J50" s="22"/>
      <c r="K50" s="33"/>
    </row>
    <row r="51" spans="1:11" ht="15" customHeight="1">
      <c r="A51" s="1" t="s">
        <v>4</v>
      </c>
      <c r="B51" s="1"/>
      <c r="C51" s="26"/>
      <c r="D51" s="26"/>
      <c r="E51" s="36"/>
      <c r="F51" s="21"/>
      <c r="G51" s="168" t="s">
        <v>43</v>
      </c>
      <c r="H51" s="168"/>
      <c r="I51" s="168"/>
      <c r="J51" s="22"/>
      <c r="K51" s="33"/>
    </row>
    <row r="52" spans="1:11" ht="15" customHeight="1">
      <c r="C52" s="34"/>
      <c r="D52" s="34"/>
      <c r="E52" s="34"/>
      <c r="F52" s="42"/>
      <c r="G52" s="34"/>
      <c r="H52" s="42"/>
      <c r="I52" s="34"/>
      <c r="J52" s="42"/>
      <c r="K52" s="33"/>
    </row>
    <row r="53" spans="1:11" ht="15" customHeight="1">
      <c r="C53" s="34"/>
      <c r="D53" s="34"/>
      <c r="E53" s="34"/>
      <c r="F53" s="42"/>
      <c r="G53" s="34"/>
      <c r="H53" s="42"/>
      <c r="I53" s="34"/>
      <c r="J53" s="42"/>
      <c r="K53" s="33"/>
    </row>
    <row r="54" spans="1:11" ht="15" customHeight="1">
      <c r="C54" s="34"/>
      <c r="D54" s="34"/>
      <c r="E54" s="34"/>
      <c r="F54" s="42"/>
      <c r="G54" s="34"/>
      <c r="H54" s="42"/>
      <c r="I54" s="34"/>
      <c r="J54" s="42"/>
      <c r="K54" s="33"/>
    </row>
    <row r="55" spans="1:11" ht="15" customHeight="1">
      <c r="C55" s="34"/>
      <c r="D55" s="34"/>
      <c r="E55" s="34"/>
      <c r="F55" s="42"/>
      <c r="G55" s="34"/>
      <c r="H55" s="42"/>
      <c r="I55" s="34"/>
      <c r="J55" s="42"/>
      <c r="K55" s="33"/>
    </row>
    <row r="56" spans="1:11">
      <c r="C56" s="34"/>
      <c r="D56" s="34"/>
      <c r="E56" s="34"/>
      <c r="F56" s="42"/>
      <c r="G56" s="34"/>
      <c r="H56" s="42"/>
      <c r="I56" s="34"/>
      <c r="J56" s="42"/>
      <c r="K56" s="33"/>
    </row>
    <row r="57" spans="1:11">
      <c r="C57" s="34"/>
      <c r="D57" s="34"/>
      <c r="E57" s="34"/>
      <c r="F57" s="42"/>
      <c r="G57" s="34"/>
      <c r="H57" s="42"/>
      <c r="I57" s="34"/>
      <c r="J57" s="42"/>
      <c r="K57" s="33"/>
    </row>
    <row r="58" spans="1:11">
      <c r="C58" s="34"/>
      <c r="D58" s="34"/>
      <c r="E58" s="34"/>
      <c r="F58" s="42"/>
      <c r="G58" s="34"/>
      <c r="H58" s="42"/>
      <c r="I58" s="34"/>
      <c r="J58" s="42"/>
      <c r="K58" s="33"/>
    </row>
  </sheetData>
  <mergeCells count="25"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  <mergeCell ref="A10:A11"/>
    <mergeCell ref="B10:B11"/>
    <mergeCell ref="C10:C11"/>
    <mergeCell ref="D10:E10"/>
    <mergeCell ref="F10:G10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300"/>
  <sheetViews>
    <sheetView view="pageBreakPreview" zoomScale="85" zoomScaleNormal="100" zoomScaleSheetLayoutView="85" workbookViewId="0">
      <selection sqref="A1:Z1"/>
    </sheetView>
  </sheetViews>
  <sheetFormatPr defaultColWidth="7.140625" defaultRowHeight="11.25" customHeight="1"/>
  <cols>
    <col min="1" max="1" width="3.7109375" style="64" customWidth="1"/>
    <col min="2" max="3" width="9.7109375" style="86" customWidth="1"/>
    <col min="4" max="4" width="3.7109375" style="64" customWidth="1"/>
    <col min="5" max="6" width="9.7109375" style="86" customWidth="1"/>
    <col min="7" max="7" width="3.7109375" style="64" customWidth="1"/>
    <col min="8" max="8" width="9.7109375" style="86" customWidth="1"/>
    <col min="9" max="9" width="9.7109375" style="93" customWidth="1"/>
    <col min="10" max="10" width="3.7109375" style="58" customWidth="1"/>
    <col min="11" max="11" width="10.7109375" style="86" customWidth="1"/>
    <col min="12" max="12" width="9.7109375" style="86" customWidth="1"/>
    <col min="13" max="13" width="3.7109375" style="64" customWidth="1"/>
    <col min="14" max="14" width="10.7109375" style="86" customWidth="1"/>
    <col min="15" max="15" width="9.7109375" style="86" customWidth="1"/>
    <col min="16" max="16" width="10.7109375" style="86" customWidth="1"/>
    <col min="17" max="17" width="3.7109375" style="86" customWidth="1"/>
    <col min="18" max="19" width="9.7109375" style="86" customWidth="1"/>
    <col min="20" max="20" width="3.7109375" style="86" customWidth="1"/>
    <col min="21" max="22" width="9.7109375" style="86" customWidth="1"/>
    <col min="23" max="23" width="3.7109375" style="86" customWidth="1"/>
    <col min="24" max="25" width="9.7109375" style="86" customWidth="1"/>
    <col min="26" max="26" width="10.7109375" style="86" customWidth="1"/>
    <col min="27" max="16384" width="7.140625" style="86"/>
  </cols>
  <sheetData>
    <row r="1" spans="1:29" ht="15" customHeight="1">
      <c r="A1" s="229" t="s">
        <v>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</row>
    <row r="2" spans="1:29" ht="15" customHeight="1">
      <c r="A2" s="229" t="s">
        <v>17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</row>
    <row r="3" spans="1:29" ht="15" customHeight="1">
      <c r="A3" s="179" t="s">
        <v>21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</row>
    <row r="4" spans="1:29" s="5" customFormat="1" ht="15" customHeight="1">
      <c r="A4" s="181" t="str">
        <f>list01!A4</f>
        <v xml:space="preserve">III Открытый городской турнир по бадминтону 
среди начинающих в парной категории
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</row>
    <row r="5" spans="1:29" s="5" customFormat="1" ht="15" customHeight="1">
      <c r="A5" s="182" t="s">
        <v>0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</row>
    <row r="6" spans="1:29" ht="15" customHeight="1">
      <c r="A6" s="183" t="s">
        <v>16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</row>
    <row r="7" spans="1:29" ht="15" customHeight="1">
      <c r="B7" s="134"/>
      <c r="C7" s="134"/>
      <c r="D7" s="53"/>
      <c r="E7" s="134"/>
      <c r="F7" s="6"/>
      <c r="G7" s="31"/>
      <c r="H7" s="6"/>
      <c r="I7" s="6"/>
      <c r="J7" s="31"/>
      <c r="K7" s="6"/>
      <c r="L7" s="6"/>
      <c r="M7" s="31"/>
      <c r="N7" s="6"/>
      <c r="O7" s="134"/>
      <c r="P7" s="134"/>
    </row>
    <row r="8" spans="1:29" ht="15" customHeight="1">
      <c r="B8" s="3" t="s">
        <v>14</v>
      </c>
      <c r="C8" s="186" t="str">
        <f>list01!B8</f>
        <v>Кемерово</v>
      </c>
      <c r="D8" s="186"/>
      <c r="E8" s="186"/>
      <c r="I8" s="86"/>
      <c r="J8" s="86"/>
      <c r="L8" s="5" t="s">
        <v>15</v>
      </c>
      <c r="M8" s="5"/>
      <c r="N8" s="28"/>
      <c r="O8" s="187" t="str">
        <f>list01!F8</f>
        <v>16 ноября 2019 г.</v>
      </c>
      <c r="P8" s="187"/>
      <c r="X8" s="3" t="s">
        <v>13</v>
      </c>
      <c r="Y8" s="228" t="str">
        <f>list01!J8</f>
        <v>парная</v>
      </c>
      <c r="Z8" s="228"/>
    </row>
    <row r="9" spans="1:29" ht="15" customHeight="1">
      <c r="E9" s="9"/>
      <c r="F9" s="11"/>
      <c r="G9" s="65"/>
      <c r="H9" s="9"/>
      <c r="I9" s="9"/>
      <c r="J9" s="60"/>
      <c r="K9" s="12"/>
      <c r="L9" s="12"/>
      <c r="M9" s="57"/>
      <c r="N9" s="12"/>
      <c r="O9" s="9"/>
      <c r="P9" s="9"/>
      <c r="Q9" s="10"/>
    </row>
    <row r="10" spans="1:29" s="88" customFormat="1" ht="15.95" customHeight="1">
      <c r="A10" s="61">
        <v>-1</v>
      </c>
      <c r="B10" s="223" t="str">
        <f>list01!C13</f>
        <v>X</v>
      </c>
      <c r="C10" s="224"/>
      <c r="D10" s="59">
        <v>17</v>
      </c>
      <c r="E10" s="221" t="str">
        <f>B11</f>
        <v>Крывда - Черепанов</v>
      </c>
      <c r="F10" s="221"/>
      <c r="G10" s="55"/>
      <c r="H10" s="142"/>
      <c r="I10" s="142"/>
      <c r="J10" s="55"/>
      <c r="K10" s="87"/>
      <c r="L10" s="87"/>
      <c r="Q10" s="61">
        <v>-41</v>
      </c>
      <c r="R10" s="194" t="str">
        <f>list01!G17</f>
        <v>Исупова - Кылбелбеу</v>
      </c>
      <c r="S10" s="194"/>
      <c r="T10" s="59">
        <v>57</v>
      </c>
      <c r="U10" s="195" t="str">
        <f>R11</f>
        <v>Минаева - Михеев</v>
      </c>
      <c r="V10" s="195"/>
      <c r="W10" s="55"/>
      <c r="X10" s="87"/>
      <c r="Y10" s="87"/>
      <c r="Z10" s="87"/>
      <c r="AA10" s="87"/>
      <c r="AB10" s="87"/>
      <c r="AC10" s="87"/>
    </row>
    <row r="11" spans="1:29" s="88" customFormat="1" ht="15.95" customHeight="1">
      <c r="A11" s="61">
        <v>-2</v>
      </c>
      <c r="B11" s="226" t="str">
        <f>list01!C14</f>
        <v>Крывда - Черепанов</v>
      </c>
      <c r="C11" s="227"/>
      <c r="D11" s="62"/>
      <c r="E11" s="216"/>
      <c r="F11" s="220"/>
      <c r="G11" s="59">
        <v>33</v>
      </c>
      <c r="H11" s="210" t="str">
        <f>E10</f>
        <v>Крывда - Черепанов</v>
      </c>
      <c r="I11" s="210"/>
      <c r="J11" s="55"/>
      <c r="K11" s="142"/>
      <c r="L11" s="142"/>
      <c r="Q11" s="61">
        <v>-42</v>
      </c>
      <c r="R11" s="194" t="str">
        <f>list01!G21</f>
        <v>Минаева - Михеев</v>
      </c>
      <c r="S11" s="194"/>
      <c r="T11" s="62"/>
      <c r="U11" s="193" t="s">
        <v>123</v>
      </c>
      <c r="V11" s="203"/>
      <c r="W11" s="59">
        <v>74</v>
      </c>
      <c r="X11" s="195" t="str">
        <f>U12</f>
        <v>Кобзева - Кирилова</v>
      </c>
      <c r="Y11" s="195"/>
      <c r="Z11" s="200" t="s">
        <v>22</v>
      </c>
      <c r="AB11" s="87"/>
      <c r="AC11" s="87"/>
    </row>
    <row r="12" spans="1:29" s="88" customFormat="1" ht="15.95" customHeight="1">
      <c r="A12" s="61">
        <v>-3</v>
      </c>
      <c r="B12" s="190" t="str">
        <f>list01!C17</f>
        <v>Ратников - Ратбек</v>
      </c>
      <c r="C12" s="191"/>
      <c r="D12" s="59">
        <v>18</v>
      </c>
      <c r="E12" s="221" t="str">
        <f>B12</f>
        <v>Ратников - Ратбек</v>
      </c>
      <c r="F12" s="221"/>
      <c r="G12" s="62"/>
      <c r="H12" s="201" t="s">
        <v>104</v>
      </c>
      <c r="I12" s="203"/>
      <c r="J12" s="55"/>
      <c r="K12" s="94"/>
      <c r="L12" s="87"/>
      <c r="Q12" s="61">
        <v>-43</v>
      </c>
      <c r="R12" s="194" t="str">
        <f>list01!G33</f>
        <v>Клинова - Клинов</v>
      </c>
      <c r="S12" s="194"/>
      <c r="T12" s="59">
        <v>58</v>
      </c>
      <c r="U12" s="195" t="str">
        <f>R13</f>
        <v>Кобзева - Кирилова</v>
      </c>
      <c r="V12" s="198"/>
      <c r="W12" s="63"/>
      <c r="X12" s="225" t="s">
        <v>116</v>
      </c>
      <c r="Y12" s="193"/>
      <c r="Z12" s="200"/>
      <c r="AA12" s="138"/>
      <c r="AB12" s="87"/>
      <c r="AC12" s="87"/>
    </row>
    <row r="13" spans="1:29" s="88" customFormat="1" ht="15.95" customHeight="1">
      <c r="A13" s="61">
        <v>-4</v>
      </c>
      <c r="B13" s="190" t="str">
        <f>list01!C18</f>
        <v>Носкова - Тойченачева</v>
      </c>
      <c r="C13" s="191"/>
      <c r="D13" s="62"/>
      <c r="E13" s="193" t="s">
        <v>96</v>
      </c>
      <c r="F13" s="193"/>
      <c r="G13" s="55"/>
      <c r="H13" s="87"/>
      <c r="I13" s="89"/>
      <c r="J13" s="59">
        <v>49</v>
      </c>
      <c r="K13" s="195" t="str">
        <f>H11</f>
        <v>Крывда - Черепанов</v>
      </c>
      <c r="L13" s="195"/>
      <c r="Q13" s="61">
        <v>-44</v>
      </c>
      <c r="R13" s="194" t="str">
        <f>list01!G37</f>
        <v>Кобзева - Кирилова</v>
      </c>
      <c r="S13" s="194"/>
      <c r="T13" s="62"/>
      <c r="U13" s="193" t="s">
        <v>126</v>
      </c>
      <c r="V13" s="193"/>
      <c r="W13" s="55"/>
      <c r="X13" s="142"/>
      <c r="Y13" s="142"/>
      <c r="Z13" s="87"/>
      <c r="AA13" s="87"/>
    </row>
    <row r="14" spans="1:29" s="88" customFormat="1" ht="15.95" customHeight="1">
      <c r="A14" s="61">
        <v>-5</v>
      </c>
      <c r="B14" s="223" t="str">
        <f>list01!C21</f>
        <v>X</v>
      </c>
      <c r="C14" s="224"/>
      <c r="D14" s="59">
        <v>19</v>
      </c>
      <c r="E14" s="217" t="str">
        <f>B15</f>
        <v>Тореханов - Абдалиев</v>
      </c>
      <c r="F14" s="217"/>
      <c r="G14" s="55"/>
      <c r="H14" s="87"/>
      <c r="I14" s="89"/>
      <c r="J14" s="63"/>
      <c r="K14" s="193" t="s">
        <v>116</v>
      </c>
      <c r="L14" s="203"/>
      <c r="P14" s="87"/>
      <c r="U14" s="90"/>
      <c r="V14" s="90"/>
    </row>
    <row r="15" spans="1:29" s="88" customFormat="1" ht="15.95" customHeight="1">
      <c r="A15" s="61">
        <v>-6</v>
      </c>
      <c r="B15" s="190" t="str">
        <f>list01!C22</f>
        <v>Тореханов - Абдалиев</v>
      </c>
      <c r="C15" s="191"/>
      <c r="D15" s="62"/>
      <c r="E15" s="216"/>
      <c r="F15" s="216"/>
      <c r="G15" s="59">
        <v>34</v>
      </c>
      <c r="H15" s="195" t="str">
        <f>E16</f>
        <v>Гридина - Абдуллаев</v>
      </c>
      <c r="I15" s="198"/>
      <c r="J15" s="55"/>
      <c r="K15" s="87"/>
      <c r="M15" s="63"/>
      <c r="N15" s="61"/>
      <c r="O15" s="142"/>
      <c r="P15" s="142"/>
      <c r="U15" s="90"/>
      <c r="V15" s="90"/>
    </row>
    <row r="16" spans="1:29" s="88" customFormat="1" ht="15.95" customHeight="1">
      <c r="A16" s="61">
        <v>-7</v>
      </c>
      <c r="B16" s="194" t="str">
        <f>list01!C25</f>
        <v>Гридина - Абдуллаев</v>
      </c>
      <c r="C16" s="194"/>
      <c r="D16" s="59">
        <v>20</v>
      </c>
      <c r="E16" s="221" t="str">
        <f>B16</f>
        <v>Гридина - Абдуллаев</v>
      </c>
      <c r="F16" s="222"/>
      <c r="G16" s="55"/>
      <c r="H16" s="193" t="s">
        <v>105</v>
      </c>
      <c r="I16" s="193"/>
      <c r="J16" s="55"/>
      <c r="K16" s="87"/>
      <c r="L16" s="87"/>
      <c r="M16" s="63"/>
      <c r="N16" s="87"/>
      <c r="O16" s="87"/>
      <c r="P16" s="19"/>
      <c r="Q16" s="55">
        <v>-57</v>
      </c>
      <c r="R16" s="190" t="str">
        <f>R10</f>
        <v>Исупова - Кылбелбеу</v>
      </c>
      <c r="S16" s="191"/>
      <c r="T16" s="144">
        <v>73</v>
      </c>
      <c r="U16" s="199" t="str">
        <f>R17</f>
        <v>Клинова - Клинов</v>
      </c>
      <c r="V16" s="199"/>
      <c r="X16" s="189" t="s">
        <v>23</v>
      </c>
      <c r="AA16" s="87"/>
    </row>
    <row r="17" spans="1:40" s="88" customFormat="1" ht="15.95" customHeight="1">
      <c r="A17" s="61">
        <v>-8</v>
      </c>
      <c r="B17" s="214" t="s">
        <v>41</v>
      </c>
      <c r="C17" s="214"/>
      <c r="D17" s="62"/>
      <c r="E17" s="216"/>
      <c r="F17" s="216"/>
      <c r="G17" s="55"/>
      <c r="H17" s="87"/>
      <c r="I17" s="87"/>
      <c r="J17" s="55"/>
      <c r="K17" s="87"/>
      <c r="M17" s="59">
        <v>66</v>
      </c>
      <c r="N17" s="195" t="str">
        <f>K21</f>
        <v>Курманова - Турсуматов</v>
      </c>
      <c r="O17" s="195"/>
      <c r="P17" s="200" t="s">
        <v>28</v>
      </c>
      <c r="Q17" s="55">
        <v>-58</v>
      </c>
      <c r="R17" s="194" t="str">
        <f>R12</f>
        <v>Клинова - Клинов</v>
      </c>
      <c r="S17" s="194"/>
      <c r="T17" s="62"/>
      <c r="U17" s="193" t="s">
        <v>131</v>
      </c>
      <c r="V17" s="193"/>
      <c r="X17" s="189"/>
    </row>
    <row r="18" spans="1:40" s="88" customFormat="1" ht="15.95" customHeight="1">
      <c r="A18" s="61">
        <v>-9</v>
      </c>
      <c r="B18" s="214" t="s">
        <v>41</v>
      </c>
      <c r="C18" s="214"/>
      <c r="D18" s="59">
        <v>21</v>
      </c>
      <c r="E18" s="219" t="str">
        <f>B19</f>
        <v>Айтназаров - Каюмов</v>
      </c>
      <c r="F18" s="217"/>
      <c r="G18" s="55"/>
      <c r="H18" s="142"/>
      <c r="I18" s="142"/>
      <c r="J18" s="55"/>
      <c r="K18" s="87"/>
      <c r="L18" s="87"/>
      <c r="M18" s="63"/>
      <c r="N18" s="197" t="s">
        <v>115</v>
      </c>
      <c r="O18" s="197"/>
      <c r="P18" s="200"/>
      <c r="U18" s="90"/>
      <c r="V18" s="90"/>
    </row>
    <row r="19" spans="1:40" s="88" customFormat="1" ht="15.95" customHeight="1">
      <c r="A19" s="61">
        <v>-10</v>
      </c>
      <c r="B19" s="194" t="str">
        <f>list01!C30</f>
        <v>Айтназаров - Каюмов</v>
      </c>
      <c r="C19" s="194"/>
      <c r="D19" s="62"/>
      <c r="E19" s="216"/>
      <c r="F19" s="220"/>
      <c r="G19" s="59">
        <v>35</v>
      </c>
      <c r="H19" s="195" t="str">
        <f>E20</f>
        <v>Фурман - Косачев</v>
      </c>
      <c r="I19" s="195"/>
      <c r="J19" s="55"/>
      <c r="K19" s="142"/>
      <c r="L19" s="142"/>
      <c r="M19" s="63"/>
      <c r="N19" s="87"/>
      <c r="U19" s="90"/>
      <c r="V19" s="90"/>
    </row>
    <row r="20" spans="1:40" s="88" customFormat="1" ht="15.95" customHeight="1">
      <c r="A20" s="61">
        <v>-11</v>
      </c>
      <c r="B20" s="194" t="str">
        <f>list01!C33</f>
        <v>Фурман - Косачев</v>
      </c>
      <c r="C20" s="194"/>
      <c r="D20" s="59">
        <v>22</v>
      </c>
      <c r="E20" s="221" t="str">
        <f>B20</f>
        <v>Фурман - Косачев</v>
      </c>
      <c r="F20" s="221"/>
      <c r="G20" s="62"/>
      <c r="H20" s="201" t="s">
        <v>106</v>
      </c>
      <c r="I20" s="203"/>
      <c r="J20" s="55"/>
      <c r="K20" s="94"/>
      <c r="L20" s="87"/>
      <c r="M20" s="63"/>
      <c r="N20" s="87"/>
      <c r="Q20" s="61">
        <v>-37</v>
      </c>
      <c r="R20" s="190" t="str">
        <f>B38</f>
        <v>Шлее - Гоголева</v>
      </c>
      <c r="S20" s="191"/>
      <c r="T20" s="144">
        <v>55</v>
      </c>
      <c r="U20" s="195" t="str">
        <f>R21</f>
        <v>Пурахина - Трофимов</v>
      </c>
      <c r="V20" s="195"/>
      <c r="W20" s="55"/>
      <c r="X20" s="142"/>
      <c r="Y20" s="142"/>
      <c r="Z20" s="55"/>
    </row>
    <row r="21" spans="1:40" s="88" customFormat="1" ht="15.95" customHeight="1">
      <c r="A21" s="61">
        <v>-12</v>
      </c>
      <c r="B21" s="214" t="s">
        <v>41</v>
      </c>
      <c r="C21" s="214"/>
      <c r="D21" s="62"/>
      <c r="E21" s="193"/>
      <c r="F21" s="193"/>
      <c r="G21" s="55"/>
      <c r="H21" s="87"/>
      <c r="I21" s="89"/>
      <c r="J21" s="59">
        <v>50</v>
      </c>
      <c r="K21" s="195" t="str">
        <f>H23</f>
        <v>Курманова - Турсуматов</v>
      </c>
      <c r="L21" s="198"/>
      <c r="M21" s="63"/>
      <c r="N21" s="20"/>
      <c r="Q21" s="61">
        <v>-38</v>
      </c>
      <c r="R21" s="190" t="str">
        <f>B41</f>
        <v>Пурахина - Трофимов</v>
      </c>
      <c r="S21" s="191"/>
      <c r="T21" s="56"/>
      <c r="U21" s="193" t="s">
        <v>110</v>
      </c>
      <c r="V21" s="193"/>
      <c r="W21" s="59">
        <v>72</v>
      </c>
      <c r="X21" s="195" t="str">
        <f>U22</f>
        <v>Баканова - Рябчевский</v>
      </c>
      <c r="Y21" s="195"/>
      <c r="Z21" s="200" t="s">
        <v>26</v>
      </c>
    </row>
    <row r="22" spans="1:40" s="88" customFormat="1" ht="15.95" customHeight="1">
      <c r="A22" s="61">
        <v>-13</v>
      </c>
      <c r="B22" s="214" t="str">
        <f>list01!C37</f>
        <v>X</v>
      </c>
      <c r="C22" s="214"/>
      <c r="D22" s="59">
        <v>23</v>
      </c>
      <c r="E22" s="217" t="str">
        <f>B23</f>
        <v>Курманова - Турсуматов</v>
      </c>
      <c r="F22" s="217"/>
      <c r="G22" s="55"/>
      <c r="H22" s="87"/>
      <c r="I22" s="89"/>
      <c r="J22" s="63"/>
      <c r="K22" s="193" t="s">
        <v>119</v>
      </c>
      <c r="L22" s="193"/>
      <c r="M22" s="55"/>
      <c r="N22" s="19"/>
      <c r="Q22" s="61">
        <v>-39</v>
      </c>
      <c r="R22" s="190" t="str">
        <f>B43</f>
        <v>Баканова - Рябчевский</v>
      </c>
      <c r="S22" s="191"/>
      <c r="T22" s="144">
        <v>56</v>
      </c>
      <c r="U22" s="195" t="str">
        <f>R22</f>
        <v>Баканова - Рябчевский</v>
      </c>
      <c r="V22" s="198"/>
      <c r="W22" s="55"/>
      <c r="X22" s="201" t="s">
        <v>110</v>
      </c>
      <c r="Y22" s="193"/>
      <c r="Z22" s="200"/>
      <c r="AE22" s="55"/>
      <c r="AF22" s="61"/>
      <c r="AG22" s="142"/>
      <c r="AH22" s="142"/>
      <c r="AI22" s="55"/>
      <c r="AJ22" s="94"/>
      <c r="AK22" s="94"/>
      <c r="AL22" s="55"/>
      <c r="AM22" s="87"/>
      <c r="AN22" s="87"/>
    </row>
    <row r="23" spans="1:40" s="88" customFormat="1" ht="15.95" customHeight="1">
      <c r="A23" s="61">
        <v>-14</v>
      </c>
      <c r="B23" s="194" t="str">
        <f>list01!C38</f>
        <v>Курманова - Турсуматов</v>
      </c>
      <c r="C23" s="194"/>
      <c r="D23" s="62"/>
      <c r="E23" s="216"/>
      <c r="F23" s="216"/>
      <c r="G23" s="59">
        <v>36</v>
      </c>
      <c r="H23" s="195" t="str">
        <f>E22</f>
        <v>Курманова - Турсуматов</v>
      </c>
      <c r="I23" s="198"/>
      <c r="J23" s="55"/>
      <c r="K23" s="87"/>
      <c r="M23" s="61"/>
      <c r="Q23" s="61">
        <v>-40</v>
      </c>
      <c r="R23" s="190" t="str">
        <f>B45</f>
        <v>Куранцева - Солдатова</v>
      </c>
      <c r="S23" s="191"/>
      <c r="T23" s="56"/>
      <c r="U23" s="193" t="s">
        <v>60</v>
      </c>
      <c r="V23" s="193"/>
      <c r="W23" s="55"/>
      <c r="X23" s="87" t="s">
        <v>40</v>
      </c>
      <c r="Y23" s="87"/>
      <c r="Z23" s="87"/>
    </row>
    <row r="24" spans="1:40" s="88" customFormat="1" ht="15.95" customHeight="1">
      <c r="A24" s="61">
        <v>-15</v>
      </c>
      <c r="B24" s="194" t="str">
        <f>list01!C41</f>
        <v>Мокушева - Молдабек</v>
      </c>
      <c r="C24" s="194"/>
      <c r="D24" s="59">
        <v>24</v>
      </c>
      <c r="E24" s="217" t="str">
        <f>B24</f>
        <v>Мокушева - Молдабек</v>
      </c>
      <c r="F24" s="218"/>
      <c r="G24" s="55"/>
      <c r="H24" s="193" t="s">
        <v>107</v>
      </c>
      <c r="I24" s="193"/>
      <c r="J24" s="55"/>
      <c r="K24" s="87"/>
      <c r="L24" s="87"/>
      <c r="M24" s="55"/>
      <c r="U24" s="90"/>
      <c r="V24" s="90"/>
    </row>
    <row r="25" spans="1:40" s="88" customFormat="1" ht="15.95" customHeight="1">
      <c r="A25" s="61">
        <v>-16</v>
      </c>
      <c r="B25" s="214" t="s">
        <v>41</v>
      </c>
      <c r="C25" s="214"/>
      <c r="D25" s="62"/>
      <c r="E25" s="193"/>
      <c r="F25" s="193"/>
      <c r="G25" s="55"/>
      <c r="H25" s="87"/>
      <c r="I25" s="87"/>
      <c r="U25" s="90"/>
      <c r="V25" s="90"/>
    </row>
    <row r="26" spans="1:40" s="88" customFormat="1" ht="15.95" customHeight="1">
      <c r="A26" s="61"/>
      <c r="B26" s="87"/>
      <c r="C26" s="142"/>
      <c r="D26" s="55"/>
      <c r="E26" s="94"/>
      <c r="F26" s="94"/>
      <c r="G26" s="55"/>
      <c r="H26" s="87"/>
      <c r="I26" s="87"/>
      <c r="J26" s="55">
        <v>-49</v>
      </c>
      <c r="K26" s="194" t="str">
        <f>H15</f>
        <v>Гридина - Абдуллаев</v>
      </c>
      <c r="L26" s="194"/>
      <c r="M26" s="59">
        <v>65</v>
      </c>
      <c r="N26" s="215" t="str">
        <f>K27</f>
        <v>Фурман - Косачев</v>
      </c>
      <c r="O26" s="195"/>
      <c r="P26" s="189" t="s">
        <v>30</v>
      </c>
      <c r="Q26" s="55">
        <v>-55</v>
      </c>
      <c r="R26" s="196" t="str">
        <f>R21</f>
        <v>Пурахина - Трофимов</v>
      </c>
      <c r="S26" s="196"/>
      <c r="T26" s="63">
        <v>71</v>
      </c>
      <c r="U26" s="210" t="str">
        <f>R27</f>
        <v>Куранцева - Солдатова</v>
      </c>
      <c r="V26" s="210"/>
      <c r="X26" s="189" t="s">
        <v>25</v>
      </c>
    </row>
    <row r="27" spans="1:40" s="88" customFormat="1" ht="15.95" customHeight="1">
      <c r="A27" s="61"/>
      <c r="B27" s="87"/>
      <c r="C27" s="142"/>
      <c r="D27" s="55"/>
      <c r="E27" s="94"/>
      <c r="F27" s="94"/>
      <c r="G27" s="55"/>
      <c r="H27" s="87"/>
      <c r="I27" s="87"/>
      <c r="J27" s="61">
        <v>-50</v>
      </c>
      <c r="K27" s="211" t="str">
        <f>H19</f>
        <v>Фурман - Косачев</v>
      </c>
      <c r="L27" s="191"/>
      <c r="M27" s="62"/>
      <c r="N27" s="197" t="s">
        <v>127</v>
      </c>
      <c r="O27" s="197"/>
      <c r="P27" s="189"/>
      <c r="Q27" s="55">
        <v>-56</v>
      </c>
      <c r="R27" s="190" t="str">
        <f>R23</f>
        <v>Куранцева - Солдатова</v>
      </c>
      <c r="S27" s="191"/>
      <c r="T27" s="56"/>
      <c r="U27" s="193" t="s">
        <v>110</v>
      </c>
      <c r="V27" s="193"/>
      <c r="X27" s="189"/>
    </row>
    <row r="28" spans="1:40" s="88" customFormat="1" ht="15.95" customHeight="1">
      <c r="A28" s="61">
        <v>-17</v>
      </c>
      <c r="B28" s="190"/>
      <c r="C28" s="191"/>
      <c r="D28" s="55">
        <v>45</v>
      </c>
      <c r="E28" s="202"/>
      <c r="F28" s="206"/>
      <c r="G28" s="61"/>
      <c r="J28" s="61"/>
      <c r="M28" s="61"/>
      <c r="U28" s="90"/>
      <c r="V28" s="90"/>
    </row>
    <row r="29" spans="1:40" s="88" customFormat="1" ht="15.95" customHeight="1">
      <c r="A29" s="61">
        <v>-18</v>
      </c>
      <c r="B29" s="194"/>
      <c r="C29" s="194"/>
      <c r="D29" s="62"/>
      <c r="E29" s="193"/>
      <c r="F29" s="203"/>
      <c r="G29" s="59">
        <v>61</v>
      </c>
      <c r="H29" s="195"/>
      <c r="I29" s="195"/>
      <c r="J29" s="55"/>
      <c r="K29" s="142"/>
      <c r="L29" s="142"/>
      <c r="M29" s="55"/>
      <c r="N29" s="87"/>
      <c r="U29" s="90"/>
      <c r="V29" s="90"/>
    </row>
    <row r="30" spans="1:40" s="88" customFormat="1" ht="15.95" customHeight="1">
      <c r="A30" s="61">
        <v>-19</v>
      </c>
      <c r="B30" s="194"/>
      <c r="C30" s="194"/>
      <c r="D30" s="59">
        <v>46</v>
      </c>
      <c r="E30" s="202"/>
      <c r="F30" s="205"/>
      <c r="G30" s="56"/>
      <c r="H30" s="193"/>
      <c r="I30" s="203"/>
      <c r="J30" s="55"/>
      <c r="K30" s="94"/>
      <c r="L30" s="87"/>
      <c r="M30" s="55"/>
      <c r="N30" s="87"/>
      <c r="Q30" s="61">
        <v>-33</v>
      </c>
      <c r="R30" s="190" t="str">
        <f>E12</f>
        <v>Ратников - Ратбек</v>
      </c>
      <c r="S30" s="191"/>
      <c r="T30" s="144">
        <v>51</v>
      </c>
      <c r="U30" s="213" t="str">
        <f>R31</f>
        <v>Тореханов - Абдалиев</v>
      </c>
      <c r="V30" s="213"/>
      <c r="W30" s="55"/>
      <c r="X30" s="91"/>
      <c r="Y30" s="142"/>
      <c r="Z30" s="55"/>
    </row>
    <row r="31" spans="1:40" s="88" customFormat="1" ht="15.95" customHeight="1">
      <c r="A31" s="61">
        <v>-20</v>
      </c>
      <c r="B31" s="194"/>
      <c r="C31" s="194"/>
      <c r="D31" s="62"/>
      <c r="E31" s="193"/>
      <c r="F31" s="193"/>
      <c r="G31" s="55"/>
      <c r="H31" s="87"/>
      <c r="I31" s="89"/>
      <c r="J31" s="59">
        <v>76</v>
      </c>
      <c r="K31" s="199" t="str">
        <f>B13</f>
        <v>Носкова - Тойченачева</v>
      </c>
      <c r="L31" s="199"/>
      <c r="M31" s="55"/>
      <c r="N31" s="200" t="s">
        <v>32</v>
      </c>
      <c r="Q31" s="61">
        <v>-34</v>
      </c>
      <c r="R31" s="194" t="str">
        <f>E14</f>
        <v>Тореханов - Абдалиев</v>
      </c>
      <c r="S31" s="194"/>
      <c r="T31" s="92"/>
      <c r="U31" s="197" t="s">
        <v>118</v>
      </c>
      <c r="V31" s="204"/>
      <c r="W31" s="59">
        <v>68</v>
      </c>
      <c r="X31" s="212" t="str">
        <f>U32</f>
        <v>Айтназаров - Каюмов</v>
      </c>
      <c r="Y31" s="210"/>
      <c r="Z31" s="200" t="s">
        <v>29</v>
      </c>
      <c r="AA31" s="87"/>
    </row>
    <row r="32" spans="1:40" s="88" customFormat="1" ht="15.95" customHeight="1">
      <c r="A32" s="61">
        <v>-21</v>
      </c>
      <c r="B32" s="194"/>
      <c r="C32" s="194"/>
      <c r="D32" s="59">
        <v>47</v>
      </c>
      <c r="E32" s="202"/>
      <c r="F32" s="206"/>
      <c r="G32" s="55"/>
      <c r="H32" s="87"/>
      <c r="I32" s="89"/>
      <c r="J32" s="63"/>
      <c r="K32" s="193"/>
      <c r="L32" s="193"/>
      <c r="M32" s="55"/>
      <c r="N32" s="200"/>
      <c r="Q32" s="61">
        <v>-35</v>
      </c>
      <c r="R32" s="208" t="str">
        <f>E18</f>
        <v>Айтназаров - Каюмов</v>
      </c>
      <c r="S32" s="209"/>
      <c r="T32" s="144">
        <v>52</v>
      </c>
      <c r="U32" s="207" t="str">
        <f>R32</f>
        <v>Айтназаров - Каюмов</v>
      </c>
      <c r="V32" s="198"/>
      <c r="W32" s="55"/>
      <c r="X32" s="197" t="s">
        <v>129</v>
      </c>
      <c r="Y32" s="197"/>
      <c r="Z32" s="200"/>
    </row>
    <row r="33" spans="1:43" s="88" customFormat="1" ht="15.95" customHeight="1">
      <c r="A33" s="61">
        <v>-22</v>
      </c>
      <c r="B33" s="194"/>
      <c r="C33" s="194"/>
      <c r="D33" s="62"/>
      <c r="E33" s="193"/>
      <c r="F33" s="193"/>
      <c r="G33" s="59">
        <v>62</v>
      </c>
      <c r="H33" s="195"/>
      <c r="I33" s="198"/>
      <c r="J33" s="55"/>
      <c r="K33" s="87"/>
      <c r="M33" s="61"/>
      <c r="Q33" s="61">
        <v>-36</v>
      </c>
      <c r="R33" s="190" t="str">
        <f>E24</f>
        <v>Мокушева - Молдабек</v>
      </c>
      <c r="S33" s="191"/>
      <c r="T33" s="56"/>
      <c r="U33" s="193" t="s">
        <v>121</v>
      </c>
      <c r="V33" s="193"/>
      <c r="W33" s="55"/>
      <c r="X33" s="87"/>
      <c r="Y33" s="87"/>
      <c r="Z33" s="55"/>
    </row>
    <row r="34" spans="1:43" s="88" customFormat="1" ht="15.95" customHeight="1">
      <c r="A34" s="61">
        <v>-23</v>
      </c>
      <c r="B34" s="194"/>
      <c r="C34" s="194"/>
      <c r="D34" s="59">
        <v>48</v>
      </c>
      <c r="E34" s="202"/>
      <c r="F34" s="205"/>
      <c r="G34" s="55"/>
      <c r="H34" s="193"/>
      <c r="I34" s="193"/>
      <c r="J34" s="55"/>
      <c r="K34" s="87"/>
      <c r="L34" s="87"/>
      <c r="M34" s="55"/>
      <c r="N34" s="87"/>
      <c r="U34" s="90"/>
      <c r="V34" s="90"/>
      <c r="AM34" s="87"/>
      <c r="AN34" s="55"/>
      <c r="AO34" s="87"/>
      <c r="AP34" s="2"/>
      <c r="AQ34" s="2"/>
    </row>
    <row r="35" spans="1:43" s="88" customFormat="1" ht="15.95" customHeight="1">
      <c r="A35" s="61">
        <v>-24</v>
      </c>
      <c r="B35" s="190"/>
      <c r="C35" s="191"/>
      <c r="D35" s="56"/>
      <c r="E35" s="193"/>
      <c r="F35" s="193"/>
      <c r="G35" s="55"/>
      <c r="H35" s="87"/>
      <c r="I35" s="87"/>
      <c r="J35" s="55">
        <v>-61</v>
      </c>
      <c r="K35" s="196"/>
      <c r="L35" s="196"/>
      <c r="M35" s="63">
        <v>75</v>
      </c>
      <c r="N35" s="199"/>
      <c r="O35" s="199"/>
      <c r="P35" s="189" t="s">
        <v>33</v>
      </c>
      <c r="U35" s="90"/>
      <c r="V35" s="90"/>
      <c r="AN35" s="61"/>
    </row>
    <row r="36" spans="1:43" s="88" customFormat="1" ht="15.95" customHeight="1">
      <c r="E36" s="90"/>
      <c r="F36" s="90"/>
      <c r="J36" s="55">
        <v>-62</v>
      </c>
      <c r="K36" s="190"/>
      <c r="L36" s="191"/>
      <c r="M36" s="62"/>
      <c r="N36" s="197"/>
      <c r="O36" s="197"/>
      <c r="P36" s="189"/>
      <c r="Q36" s="55">
        <v>-51</v>
      </c>
      <c r="R36" s="196" t="str">
        <f>R30</f>
        <v>Ратников - Ратбек</v>
      </c>
      <c r="S36" s="196"/>
      <c r="T36" s="63">
        <v>67</v>
      </c>
      <c r="U36" s="199" t="str">
        <f>R37</f>
        <v>Мокушева - Молдабек</v>
      </c>
      <c r="V36" s="199"/>
      <c r="X36" s="189" t="s">
        <v>31</v>
      </c>
      <c r="AN36" s="61"/>
    </row>
    <row r="37" spans="1:43" s="88" customFormat="1" ht="15.95" customHeight="1">
      <c r="A37" s="61"/>
      <c r="B37" s="94"/>
      <c r="C37" s="94"/>
      <c r="D37" s="55"/>
      <c r="E37" s="94"/>
      <c r="F37" s="94"/>
      <c r="G37" s="55"/>
      <c r="H37" s="87"/>
      <c r="I37" s="87"/>
      <c r="Q37" s="55">
        <v>-52</v>
      </c>
      <c r="R37" s="190" t="str">
        <f>R33</f>
        <v>Мокушева - Молдабек</v>
      </c>
      <c r="S37" s="191"/>
      <c r="T37" s="62"/>
      <c r="U37" s="193" t="s">
        <v>128</v>
      </c>
      <c r="V37" s="193"/>
      <c r="X37" s="189"/>
      <c r="AN37" s="61"/>
    </row>
    <row r="38" spans="1:43" s="88" customFormat="1" ht="15.95" customHeight="1">
      <c r="A38" s="61">
        <v>-25</v>
      </c>
      <c r="B38" s="194" t="str">
        <f>list01!E14</f>
        <v>Шлее - Гоголева</v>
      </c>
      <c r="C38" s="194"/>
      <c r="D38" s="59">
        <v>37</v>
      </c>
      <c r="E38" s="195" t="str">
        <f>B39</f>
        <v>Цигельников - Румянцев</v>
      </c>
      <c r="F38" s="195"/>
      <c r="G38" s="55"/>
      <c r="H38" s="142"/>
      <c r="I38" s="142"/>
      <c r="U38" s="90"/>
      <c r="V38" s="90"/>
    </row>
    <row r="39" spans="1:43" s="88" customFormat="1" ht="15.95" customHeight="1">
      <c r="A39" s="61">
        <v>-26</v>
      </c>
      <c r="B39" s="192" t="str">
        <f>list01!E16</f>
        <v>Цигельников - Румянцев</v>
      </c>
      <c r="C39" s="192"/>
      <c r="D39" s="62"/>
      <c r="E39" s="193" t="s">
        <v>108</v>
      </c>
      <c r="F39" s="203"/>
      <c r="G39" s="55">
        <v>53</v>
      </c>
      <c r="H39" s="195" t="str">
        <f>E38</f>
        <v>Цигельников - Румянцев</v>
      </c>
      <c r="I39" s="195"/>
      <c r="J39" s="55"/>
      <c r="K39" s="142"/>
      <c r="L39" s="142"/>
      <c r="M39" s="55"/>
      <c r="N39" s="87"/>
      <c r="U39" s="90"/>
      <c r="V39" s="90"/>
    </row>
    <row r="40" spans="1:43" s="88" customFormat="1" ht="15.95" customHeight="1">
      <c r="A40" s="61">
        <v>-27</v>
      </c>
      <c r="B40" s="194" t="str">
        <f>list01!E22</f>
        <v>Хлыстун - Ларина</v>
      </c>
      <c r="C40" s="194"/>
      <c r="D40" s="59">
        <v>38</v>
      </c>
      <c r="E40" s="195" t="str">
        <f>B40</f>
        <v>Хлыстун - Ларина</v>
      </c>
      <c r="F40" s="198"/>
      <c r="G40" s="56"/>
      <c r="H40" s="193" t="s">
        <v>61</v>
      </c>
      <c r="I40" s="203"/>
      <c r="J40" s="55"/>
      <c r="K40" s="94"/>
      <c r="L40" s="87"/>
      <c r="M40" s="55"/>
      <c r="N40" s="87"/>
      <c r="Q40" s="61">
        <v>-45</v>
      </c>
      <c r="R40" s="140"/>
      <c r="S40" s="141"/>
      <c r="T40" s="144">
        <v>63</v>
      </c>
      <c r="U40" s="199"/>
      <c r="V40" s="199"/>
      <c r="W40" s="55"/>
      <c r="X40" s="142"/>
      <c r="Y40" s="142"/>
      <c r="Z40" s="87"/>
    </row>
    <row r="41" spans="1:43" s="88" customFormat="1" ht="15.95" customHeight="1">
      <c r="A41" s="61">
        <v>-28</v>
      </c>
      <c r="B41" s="194" t="str">
        <f>list01!E24</f>
        <v>Пурахина - Трофимов</v>
      </c>
      <c r="C41" s="194"/>
      <c r="D41" s="62"/>
      <c r="E41" s="193" t="s">
        <v>109</v>
      </c>
      <c r="F41" s="193"/>
      <c r="G41" s="55"/>
      <c r="H41" s="87"/>
      <c r="I41" s="89"/>
      <c r="J41" s="59">
        <v>70</v>
      </c>
      <c r="K41" s="195" t="str">
        <f>H43</f>
        <v>Медетова - Салмаханов</v>
      </c>
      <c r="L41" s="195"/>
      <c r="M41" s="55"/>
      <c r="N41" s="189" t="s">
        <v>27</v>
      </c>
      <c r="Q41" s="61">
        <v>-46</v>
      </c>
      <c r="R41" s="140"/>
      <c r="S41" s="141"/>
      <c r="T41" s="56"/>
      <c r="U41" s="197"/>
      <c r="V41" s="204"/>
      <c r="W41" s="59">
        <v>78</v>
      </c>
      <c r="X41" s="199"/>
      <c r="Y41" s="199"/>
      <c r="Z41" s="200" t="s">
        <v>34</v>
      </c>
    </row>
    <row r="42" spans="1:43" s="88" customFormat="1" ht="15.95" customHeight="1">
      <c r="A42" s="61">
        <v>-29</v>
      </c>
      <c r="B42" s="194" t="str">
        <f>list01!E30</f>
        <v>Медетова - Салмаханов</v>
      </c>
      <c r="C42" s="194"/>
      <c r="D42" s="59">
        <v>39</v>
      </c>
      <c r="E42" s="195" t="str">
        <f>B42</f>
        <v>Медетова - Салмаханов</v>
      </c>
      <c r="F42" s="195"/>
      <c r="G42" s="55"/>
      <c r="H42" s="87"/>
      <c r="I42" s="89"/>
      <c r="J42" s="62"/>
      <c r="K42" s="201" t="s">
        <v>133</v>
      </c>
      <c r="L42" s="193"/>
      <c r="M42" s="55"/>
      <c r="N42" s="189"/>
      <c r="Q42" s="61">
        <v>-47</v>
      </c>
      <c r="R42" s="190"/>
      <c r="S42" s="191"/>
      <c r="T42" s="144">
        <v>64</v>
      </c>
      <c r="U42" s="199"/>
      <c r="V42" s="202"/>
      <c r="W42" s="55"/>
      <c r="X42" s="193"/>
      <c r="Y42" s="193"/>
      <c r="Z42" s="200"/>
    </row>
    <row r="43" spans="1:43" s="88" customFormat="1" ht="15.95" customHeight="1">
      <c r="A43" s="61">
        <v>-30</v>
      </c>
      <c r="B43" s="194" t="str">
        <f>list01!E32</f>
        <v>Баканова - Рябчевский</v>
      </c>
      <c r="C43" s="194"/>
      <c r="D43" s="62"/>
      <c r="E43" s="193" t="s">
        <v>113</v>
      </c>
      <c r="F43" s="193"/>
      <c r="G43" s="59">
        <v>54</v>
      </c>
      <c r="H43" s="195" t="str">
        <f>E42</f>
        <v>Медетова - Салмаханов</v>
      </c>
      <c r="I43" s="198"/>
      <c r="J43" s="55"/>
      <c r="K43" s="87"/>
      <c r="M43" s="61"/>
      <c r="Q43" s="61">
        <v>-48</v>
      </c>
      <c r="R43" s="190"/>
      <c r="S43" s="191"/>
      <c r="T43" s="56"/>
      <c r="U43" s="197"/>
      <c r="V43" s="197"/>
      <c r="W43" s="55"/>
      <c r="X43" s="87"/>
      <c r="Y43" s="87"/>
      <c r="Z43" s="55"/>
    </row>
    <row r="44" spans="1:43" s="88" customFormat="1" ht="15.95" customHeight="1">
      <c r="A44" s="61">
        <v>-31</v>
      </c>
      <c r="B44" s="194" t="str">
        <f>list01!E38</f>
        <v>Смык - Масленников</v>
      </c>
      <c r="C44" s="194"/>
      <c r="D44" s="59">
        <v>40</v>
      </c>
      <c r="E44" s="195" t="str">
        <f>B44</f>
        <v>Смык - Масленников</v>
      </c>
      <c r="F44" s="198"/>
      <c r="G44" s="55"/>
      <c r="H44" s="193" t="s">
        <v>122</v>
      </c>
      <c r="I44" s="193"/>
      <c r="J44" s="55"/>
      <c r="K44" s="87"/>
      <c r="L44" s="87"/>
      <c r="M44" s="55"/>
      <c r="N44" s="87"/>
      <c r="O44" s="87"/>
      <c r="U44" s="90"/>
      <c r="V44" s="90"/>
    </row>
    <row r="45" spans="1:43" s="88" customFormat="1" ht="15.95" customHeight="1">
      <c r="A45" s="61">
        <v>-32</v>
      </c>
      <c r="B45" s="192" t="str">
        <f>list01!E40</f>
        <v>Куранцева - Солдатова</v>
      </c>
      <c r="C45" s="192"/>
      <c r="D45" s="62"/>
      <c r="E45" s="193" t="s">
        <v>114</v>
      </c>
      <c r="F45" s="193"/>
      <c r="G45" s="55"/>
      <c r="H45" s="87"/>
      <c r="I45" s="87"/>
      <c r="J45" s="55"/>
      <c r="K45" s="87"/>
      <c r="M45" s="61"/>
      <c r="U45" s="90"/>
      <c r="V45" s="90"/>
    </row>
    <row r="46" spans="1:43" s="88" customFormat="1" ht="15.95" customHeight="1">
      <c r="A46" s="61"/>
      <c r="B46" s="87"/>
      <c r="C46" s="142"/>
      <c r="D46" s="55"/>
      <c r="E46" s="87"/>
      <c r="F46" s="87"/>
      <c r="G46" s="55"/>
      <c r="H46" s="87"/>
      <c r="I46" s="87"/>
      <c r="J46" s="55">
        <v>-53</v>
      </c>
      <c r="K46" s="194" t="str">
        <f>E40</f>
        <v>Хлыстун - Ларина</v>
      </c>
      <c r="L46" s="194"/>
      <c r="M46" s="59">
        <v>69</v>
      </c>
      <c r="N46" s="195" t="str">
        <f>K47</f>
        <v>Смык - Масленников</v>
      </c>
      <c r="O46" s="195"/>
      <c r="P46" s="189" t="s">
        <v>24</v>
      </c>
      <c r="Q46" s="55">
        <v>-63</v>
      </c>
      <c r="R46" s="196"/>
      <c r="S46" s="196"/>
      <c r="T46" s="63">
        <v>77</v>
      </c>
      <c r="U46" s="139"/>
      <c r="V46" s="139"/>
      <c r="X46" s="189" t="s">
        <v>35</v>
      </c>
    </row>
    <row r="47" spans="1:43" s="88" customFormat="1" ht="15.95" customHeight="1">
      <c r="A47" s="61"/>
      <c r="B47" s="87"/>
      <c r="C47" s="87"/>
      <c r="D47" s="55"/>
      <c r="E47" s="87"/>
      <c r="F47" s="87"/>
      <c r="G47" s="55"/>
      <c r="J47" s="61">
        <v>-54</v>
      </c>
      <c r="K47" s="190" t="str">
        <f>E44</f>
        <v>Смык - Масленников</v>
      </c>
      <c r="L47" s="191"/>
      <c r="M47" s="56"/>
      <c r="N47" s="197" t="s">
        <v>111</v>
      </c>
      <c r="O47" s="197"/>
      <c r="P47" s="189"/>
      <c r="Q47" s="55">
        <v>-64</v>
      </c>
      <c r="R47" s="190"/>
      <c r="S47" s="191"/>
      <c r="T47" s="56"/>
      <c r="U47" s="193"/>
      <c r="V47" s="193"/>
      <c r="X47" s="189"/>
    </row>
    <row r="48" spans="1:43" s="88" customFormat="1" ht="15" customHeight="1">
      <c r="B48" s="87"/>
      <c r="C48" s="87"/>
      <c r="D48" s="55"/>
      <c r="E48" s="93"/>
      <c r="F48" s="93"/>
      <c r="L48" s="87"/>
      <c r="M48" s="55"/>
      <c r="N48" s="87"/>
      <c r="O48" s="87"/>
      <c r="P48" s="87"/>
      <c r="AM48" s="87"/>
      <c r="AN48" s="55"/>
      <c r="AO48" s="87"/>
      <c r="AP48" s="87"/>
      <c r="AQ48" s="87"/>
    </row>
    <row r="49" spans="1:26" s="88" customFormat="1" ht="15" customHeight="1">
      <c r="A49" s="53"/>
      <c r="H49" s="188"/>
      <c r="I49" s="188"/>
      <c r="J49" s="55"/>
      <c r="K49" s="87"/>
      <c r="L49" s="87"/>
      <c r="M49" s="31"/>
      <c r="N49" s="87"/>
      <c r="O49" s="87"/>
      <c r="P49" s="55"/>
      <c r="Q49" s="87"/>
      <c r="R49" s="87"/>
      <c r="S49" s="87"/>
      <c r="T49" s="87"/>
      <c r="U49" s="87"/>
      <c r="V49" s="87"/>
      <c r="W49" s="55"/>
      <c r="X49" s="87"/>
      <c r="Y49" s="87"/>
      <c r="Z49" s="138"/>
    </row>
    <row r="50" spans="1:26" s="88" customFormat="1" ht="15" customHeight="1">
      <c r="A50" s="53"/>
      <c r="B50" s="1" t="s">
        <v>3</v>
      </c>
      <c r="C50" s="1"/>
      <c r="D50" s="28"/>
      <c r="E50" s="1"/>
      <c r="F50" s="76"/>
      <c r="G50" s="76"/>
      <c r="H50" s="76"/>
      <c r="I50" s="77" t="str">
        <f>list01!G49</f>
        <v>М.В. Баканов</v>
      </c>
      <c r="J50" s="31"/>
      <c r="K50" s="6"/>
      <c r="L50" s="6"/>
      <c r="M50" s="58"/>
    </row>
    <row r="51" spans="1:26" s="88" customFormat="1" ht="11.25" customHeight="1">
      <c r="A51" s="61"/>
      <c r="B51" s="1"/>
      <c r="C51" s="1"/>
      <c r="D51" s="28"/>
      <c r="E51" s="1"/>
      <c r="F51" s="135"/>
      <c r="G51" s="31"/>
      <c r="H51" s="135"/>
      <c r="I51" s="135"/>
      <c r="J51" s="31"/>
      <c r="K51" s="135"/>
      <c r="L51" s="135"/>
      <c r="M51" s="61"/>
      <c r="N51" s="87"/>
      <c r="O51" s="87"/>
      <c r="P51" s="55"/>
      <c r="Q51" s="87"/>
      <c r="R51" s="87"/>
      <c r="S51" s="142"/>
      <c r="T51" s="87"/>
      <c r="U51" s="87"/>
      <c r="V51" s="87"/>
      <c r="W51" s="55"/>
      <c r="X51" s="87"/>
      <c r="Y51" s="87"/>
      <c r="Z51" s="20"/>
    </row>
    <row r="52" spans="1:26" s="88" customFormat="1" ht="11.25" customHeight="1">
      <c r="A52" s="61"/>
      <c r="B52" s="1" t="s">
        <v>4</v>
      </c>
      <c r="C52" s="1"/>
      <c r="D52" s="28"/>
      <c r="E52" s="1"/>
      <c r="F52" s="76"/>
      <c r="G52" s="76"/>
      <c r="H52" s="76"/>
      <c r="I52" s="77" t="str">
        <f>list01!G51</f>
        <v>Т.О. Левкова</v>
      </c>
      <c r="J52" s="31"/>
      <c r="K52" s="93"/>
      <c r="L52" s="93"/>
      <c r="M52" s="61"/>
      <c r="N52" s="87"/>
      <c r="O52" s="87"/>
      <c r="P52" s="55"/>
      <c r="Q52" s="93"/>
      <c r="R52" s="93"/>
      <c r="S52" s="87"/>
      <c r="T52" s="87"/>
      <c r="U52" s="87"/>
      <c r="V52" s="87"/>
      <c r="W52" s="55"/>
      <c r="X52" s="93"/>
      <c r="Y52" s="93"/>
      <c r="Z52" s="20"/>
    </row>
    <row r="53" spans="1:26" s="88" customFormat="1" ht="11.25" customHeight="1">
      <c r="A53" s="61"/>
      <c r="D53" s="61"/>
      <c r="G53" s="61"/>
      <c r="I53" s="87"/>
      <c r="J53" s="55"/>
      <c r="M53" s="61"/>
      <c r="R53" s="142"/>
      <c r="S53" s="142"/>
    </row>
    <row r="54" spans="1:26" s="88" customFormat="1" ht="11.25" customHeight="1">
      <c r="A54" s="61"/>
      <c r="D54" s="61"/>
      <c r="G54" s="61"/>
      <c r="I54" s="87"/>
      <c r="J54" s="55"/>
      <c r="M54" s="61"/>
      <c r="R54" s="142"/>
      <c r="S54" s="142"/>
    </row>
    <row r="55" spans="1:26" s="88" customFormat="1" ht="11.25" customHeight="1">
      <c r="A55" s="61"/>
      <c r="D55" s="61"/>
      <c r="G55" s="61"/>
      <c r="I55" s="87"/>
      <c r="J55" s="55"/>
      <c r="M55" s="61"/>
    </row>
    <row r="56" spans="1:26" s="88" customFormat="1" ht="11.25" customHeight="1">
      <c r="A56" s="61"/>
      <c r="D56" s="61"/>
      <c r="G56" s="61"/>
      <c r="I56" s="87"/>
      <c r="J56" s="55"/>
      <c r="M56" s="61"/>
    </row>
    <row r="57" spans="1:26" s="88" customFormat="1" ht="11.25" customHeight="1">
      <c r="A57" s="61"/>
      <c r="M57" s="61"/>
    </row>
    <row r="58" spans="1:26" s="88" customFormat="1" ht="11.25" customHeight="1">
      <c r="A58" s="61"/>
      <c r="M58" s="61"/>
      <c r="Q58" s="87"/>
    </row>
    <row r="59" spans="1:26" s="88" customFormat="1" ht="11.25" customHeight="1">
      <c r="A59" s="61"/>
      <c r="M59" s="61"/>
      <c r="Q59" s="87"/>
    </row>
    <row r="60" spans="1:26" s="88" customFormat="1" ht="11.25" customHeight="1">
      <c r="A60" s="61"/>
      <c r="D60" s="61"/>
      <c r="G60" s="61"/>
      <c r="I60" s="87"/>
      <c r="J60" s="55"/>
      <c r="M60" s="61"/>
      <c r="Q60" s="87"/>
    </row>
    <row r="61" spans="1:26" s="88" customFormat="1" ht="11.25" customHeight="1">
      <c r="A61" s="61"/>
      <c r="D61" s="61"/>
      <c r="G61" s="61"/>
      <c r="I61" s="87"/>
      <c r="J61" s="55"/>
      <c r="M61" s="61"/>
    </row>
    <row r="62" spans="1:26" s="88" customFormat="1" ht="11.25" customHeight="1">
      <c r="A62" s="61"/>
      <c r="D62" s="61"/>
      <c r="G62" s="61"/>
      <c r="I62" s="87"/>
      <c r="J62" s="55"/>
      <c r="M62" s="61"/>
    </row>
    <row r="63" spans="1:26" s="88" customFormat="1" ht="11.25" customHeight="1">
      <c r="A63" s="61"/>
      <c r="D63" s="61"/>
      <c r="G63" s="61"/>
      <c r="I63" s="87"/>
      <c r="J63" s="55"/>
      <c r="M63" s="61"/>
    </row>
    <row r="64" spans="1:26" s="88" customFormat="1" ht="11.25" customHeight="1">
      <c r="A64" s="61"/>
      <c r="D64" s="61"/>
      <c r="G64" s="61"/>
      <c r="I64" s="87"/>
      <c r="J64" s="55"/>
      <c r="M64" s="61"/>
    </row>
    <row r="65" spans="1:32" s="88" customFormat="1" ht="11.25" customHeight="1">
      <c r="A65" s="61"/>
      <c r="D65" s="61"/>
      <c r="G65" s="61"/>
      <c r="I65" s="87"/>
      <c r="J65" s="55"/>
      <c r="M65" s="61"/>
      <c r="Q65" s="6"/>
      <c r="R65" s="6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88" customFormat="1" ht="11.25" customHeight="1">
      <c r="A66" s="61"/>
      <c r="D66" s="61"/>
      <c r="G66" s="61"/>
      <c r="I66" s="87"/>
      <c r="J66" s="55"/>
      <c r="M66" s="61"/>
      <c r="Q66" s="135"/>
      <c r="R66" s="6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88" customFormat="1" ht="11.25" customHeight="1">
      <c r="A67" s="61"/>
      <c r="D67" s="61"/>
      <c r="G67" s="61"/>
      <c r="I67" s="87"/>
      <c r="J67" s="55"/>
      <c r="M67" s="61"/>
      <c r="Q67" s="6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88" customFormat="1" ht="11.25" customHeight="1">
      <c r="A68" s="61"/>
      <c r="D68" s="61"/>
      <c r="G68" s="61"/>
      <c r="I68" s="87"/>
      <c r="J68" s="55"/>
      <c r="M68" s="61"/>
    </row>
    <row r="69" spans="1:32" s="88" customFormat="1" ht="11.25" customHeight="1">
      <c r="A69" s="61"/>
      <c r="D69" s="61"/>
      <c r="G69" s="61"/>
      <c r="I69" s="87"/>
      <c r="J69" s="55"/>
      <c r="M69" s="61"/>
    </row>
    <row r="70" spans="1:32" s="88" customFormat="1" ht="11.25" customHeight="1">
      <c r="A70" s="61"/>
      <c r="D70" s="61"/>
      <c r="G70" s="61"/>
      <c r="I70" s="87"/>
      <c r="J70" s="55"/>
      <c r="M70" s="61"/>
    </row>
    <row r="71" spans="1:32" s="88" customFormat="1" ht="11.25" customHeight="1">
      <c r="A71" s="61"/>
      <c r="D71" s="61"/>
      <c r="G71" s="61"/>
      <c r="I71" s="87"/>
      <c r="J71" s="55"/>
      <c r="M71" s="61"/>
    </row>
    <row r="72" spans="1:32" s="88" customFormat="1" ht="11.25" customHeight="1">
      <c r="A72" s="61"/>
      <c r="D72" s="61"/>
      <c r="G72" s="61"/>
      <c r="I72" s="87"/>
      <c r="J72" s="55"/>
      <c r="M72" s="61"/>
    </row>
    <row r="73" spans="1:32" s="88" customFormat="1" ht="11.25" customHeight="1">
      <c r="A73" s="61"/>
      <c r="D73" s="61"/>
      <c r="G73" s="61"/>
      <c r="I73" s="87"/>
      <c r="J73" s="55"/>
      <c r="M73" s="61"/>
    </row>
    <row r="74" spans="1:32" s="88" customFormat="1" ht="11.25" customHeight="1">
      <c r="A74" s="61"/>
      <c r="D74" s="61"/>
      <c r="G74" s="61"/>
      <c r="I74" s="87"/>
      <c r="J74" s="55"/>
      <c r="M74" s="61"/>
    </row>
    <row r="75" spans="1:32" s="88" customFormat="1" ht="11.25" customHeight="1">
      <c r="A75" s="61"/>
      <c r="D75" s="61"/>
      <c r="G75" s="61"/>
      <c r="I75" s="87"/>
      <c r="J75" s="55"/>
      <c r="M75" s="61"/>
    </row>
    <row r="76" spans="1:32" s="88" customFormat="1" ht="11.25" customHeight="1">
      <c r="A76" s="61"/>
      <c r="D76" s="61"/>
      <c r="G76" s="61"/>
      <c r="I76" s="87"/>
      <c r="J76" s="55"/>
      <c r="M76" s="61"/>
    </row>
    <row r="77" spans="1:32" s="88" customFormat="1" ht="11.25" customHeight="1">
      <c r="A77" s="61"/>
      <c r="D77" s="61"/>
      <c r="G77" s="61"/>
      <c r="I77" s="87"/>
      <c r="J77" s="55"/>
      <c r="M77" s="61"/>
    </row>
    <row r="78" spans="1:32" s="88" customFormat="1" ht="11.25" customHeight="1">
      <c r="A78" s="61"/>
      <c r="D78" s="61"/>
      <c r="G78" s="61"/>
      <c r="I78" s="87"/>
      <c r="J78" s="55"/>
      <c r="M78" s="61"/>
    </row>
    <row r="79" spans="1:32" s="88" customFormat="1" ht="11.25" customHeight="1">
      <c r="A79" s="61"/>
      <c r="D79" s="61"/>
      <c r="G79" s="61"/>
      <c r="I79" s="87"/>
      <c r="J79" s="55"/>
      <c r="M79" s="61"/>
    </row>
    <row r="80" spans="1:32" s="88" customFormat="1" ht="11.25" customHeight="1">
      <c r="A80" s="61"/>
      <c r="D80" s="61"/>
      <c r="G80" s="61"/>
      <c r="I80" s="87"/>
      <c r="J80" s="55"/>
      <c r="M80" s="61"/>
    </row>
    <row r="81" spans="1:13" s="88" customFormat="1" ht="11.25" customHeight="1">
      <c r="A81" s="61"/>
      <c r="D81" s="61"/>
      <c r="G81" s="61"/>
      <c r="I81" s="87"/>
      <c r="J81" s="55"/>
      <c r="M81" s="61"/>
    </row>
    <row r="82" spans="1:13" s="88" customFormat="1" ht="11.25" customHeight="1">
      <c r="A82" s="61"/>
      <c r="D82" s="61"/>
      <c r="G82" s="61"/>
      <c r="I82" s="87"/>
      <c r="J82" s="55"/>
      <c r="M82" s="61"/>
    </row>
    <row r="83" spans="1:13" s="88" customFormat="1" ht="11.25" customHeight="1">
      <c r="A83" s="61"/>
      <c r="D83" s="61"/>
      <c r="G83" s="61"/>
      <c r="I83" s="87"/>
      <c r="J83" s="55"/>
      <c r="M83" s="61"/>
    </row>
    <row r="84" spans="1:13" s="88" customFormat="1" ht="11.25" customHeight="1">
      <c r="A84" s="61"/>
      <c r="D84" s="61"/>
      <c r="G84" s="61"/>
      <c r="I84" s="87"/>
      <c r="J84" s="55"/>
      <c r="M84" s="61"/>
    </row>
    <row r="85" spans="1:13" s="88" customFormat="1" ht="11.25" customHeight="1">
      <c r="A85" s="61"/>
      <c r="D85" s="61"/>
      <c r="G85" s="61"/>
      <c r="I85" s="87"/>
      <c r="J85" s="55"/>
      <c r="M85" s="61"/>
    </row>
    <row r="86" spans="1:13" s="88" customFormat="1" ht="11.25" customHeight="1">
      <c r="A86" s="61"/>
      <c r="D86" s="61"/>
      <c r="G86" s="61"/>
      <c r="I86" s="87"/>
      <c r="J86" s="55"/>
      <c r="M86" s="61"/>
    </row>
    <row r="87" spans="1:13" s="88" customFormat="1" ht="11.25" customHeight="1">
      <c r="A87" s="61"/>
      <c r="D87" s="61"/>
      <c r="G87" s="61"/>
      <c r="I87" s="87"/>
      <c r="J87" s="55"/>
      <c r="M87" s="61"/>
    </row>
    <row r="88" spans="1:13" s="88" customFormat="1" ht="11.25" customHeight="1">
      <c r="A88" s="61"/>
      <c r="D88" s="61"/>
      <c r="G88" s="61"/>
      <c r="I88" s="87"/>
      <c r="J88" s="55"/>
      <c r="M88" s="61"/>
    </row>
    <row r="89" spans="1:13" s="88" customFormat="1" ht="11.25" customHeight="1">
      <c r="A89" s="61"/>
      <c r="D89" s="61"/>
      <c r="G89" s="61"/>
      <c r="I89" s="87"/>
      <c r="J89" s="55"/>
      <c r="M89" s="61"/>
    </row>
    <row r="90" spans="1:13" s="88" customFormat="1" ht="11.25" customHeight="1">
      <c r="A90" s="61"/>
      <c r="D90" s="61"/>
      <c r="G90" s="61"/>
      <c r="I90" s="87"/>
      <c r="J90" s="55"/>
      <c r="M90" s="61"/>
    </row>
    <row r="91" spans="1:13" s="88" customFormat="1" ht="11.25" customHeight="1">
      <c r="A91" s="61"/>
      <c r="D91" s="61"/>
      <c r="G91" s="61"/>
      <c r="I91" s="87"/>
      <c r="J91" s="55"/>
      <c r="M91" s="61"/>
    </row>
    <row r="92" spans="1:13" s="88" customFormat="1" ht="11.25" customHeight="1">
      <c r="A92" s="61"/>
      <c r="D92" s="61"/>
      <c r="G92" s="61"/>
      <c r="I92" s="87"/>
      <c r="J92" s="55"/>
      <c r="M92" s="61"/>
    </row>
    <row r="93" spans="1:13" s="88" customFormat="1" ht="11.25" customHeight="1">
      <c r="A93" s="61"/>
      <c r="D93" s="61"/>
      <c r="G93" s="61"/>
      <c r="I93" s="87"/>
      <c r="J93" s="55"/>
      <c r="M93" s="61"/>
    </row>
    <row r="94" spans="1:13" s="88" customFormat="1" ht="11.25" customHeight="1">
      <c r="A94" s="61"/>
      <c r="D94" s="61"/>
      <c r="G94" s="61"/>
      <c r="I94" s="87"/>
      <c r="J94" s="55"/>
      <c r="M94" s="61"/>
    </row>
    <row r="95" spans="1:13" s="88" customFormat="1" ht="11.25" customHeight="1">
      <c r="A95" s="61"/>
      <c r="D95" s="61"/>
      <c r="G95" s="61"/>
      <c r="I95" s="87"/>
      <c r="J95" s="55"/>
      <c r="M95" s="61"/>
    </row>
    <row r="96" spans="1:13" s="88" customFormat="1" ht="11.25" customHeight="1">
      <c r="A96" s="61"/>
      <c r="D96" s="61"/>
      <c r="G96" s="61"/>
      <c r="I96" s="87"/>
      <c r="J96" s="55"/>
      <c r="M96" s="61"/>
    </row>
    <row r="97" spans="1:13" s="88" customFormat="1" ht="11.25" customHeight="1">
      <c r="A97" s="61"/>
      <c r="D97" s="61"/>
      <c r="G97" s="61"/>
      <c r="I97" s="87"/>
      <c r="J97" s="55"/>
      <c r="M97" s="61"/>
    </row>
    <row r="98" spans="1:13" s="88" customFormat="1" ht="11.25" customHeight="1">
      <c r="A98" s="61"/>
      <c r="D98" s="61"/>
      <c r="G98" s="61"/>
      <c r="I98" s="87"/>
      <c r="J98" s="55"/>
      <c r="M98" s="61"/>
    </row>
    <row r="99" spans="1:13" s="88" customFormat="1" ht="11.25" customHeight="1">
      <c r="A99" s="61"/>
      <c r="D99" s="61"/>
      <c r="G99" s="61"/>
      <c r="I99" s="87"/>
      <c r="J99" s="55"/>
      <c r="M99" s="61"/>
    </row>
    <row r="100" spans="1:13" s="88" customFormat="1" ht="11.25" customHeight="1">
      <c r="A100" s="61"/>
      <c r="D100" s="61"/>
      <c r="G100" s="61"/>
      <c r="I100" s="87"/>
      <c r="J100" s="55"/>
      <c r="M100" s="61"/>
    </row>
    <row r="101" spans="1:13" s="88" customFormat="1" ht="11.25" customHeight="1">
      <c r="A101" s="61"/>
      <c r="D101" s="61"/>
      <c r="G101" s="61"/>
      <c r="I101" s="87"/>
      <c r="J101" s="55"/>
      <c r="M101" s="61"/>
    </row>
    <row r="102" spans="1:13" s="88" customFormat="1" ht="11.25" customHeight="1">
      <c r="A102" s="61"/>
      <c r="D102" s="61"/>
      <c r="G102" s="61"/>
      <c r="I102" s="87"/>
      <c r="J102" s="55"/>
      <c r="M102" s="61"/>
    </row>
    <row r="103" spans="1:13" s="88" customFormat="1" ht="11.25" customHeight="1">
      <c r="A103" s="61"/>
      <c r="D103" s="61"/>
      <c r="G103" s="61"/>
      <c r="I103" s="87"/>
      <c r="J103" s="55"/>
      <c r="M103" s="61"/>
    </row>
    <row r="104" spans="1:13" s="88" customFormat="1" ht="11.25" customHeight="1">
      <c r="A104" s="61"/>
      <c r="D104" s="61"/>
      <c r="G104" s="61"/>
      <c r="I104" s="87"/>
      <c r="J104" s="55"/>
      <c r="M104" s="61"/>
    </row>
    <row r="105" spans="1:13" s="88" customFormat="1" ht="11.25" customHeight="1">
      <c r="A105" s="61"/>
      <c r="D105" s="61"/>
      <c r="G105" s="61"/>
      <c r="I105" s="87"/>
      <c r="J105" s="55"/>
      <c r="M105" s="61"/>
    </row>
    <row r="106" spans="1:13" s="88" customFormat="1" ht="11.25" customHeight="1">
      <c r="A106" s="61"/>
      <c r="D106" s="61"/>
      <c r="G106" s="61"/>
      <c r="I106" s="87"/>
      <c r="J106" s="55"/>
      <c r="M106" s="61"/>
    </row>
    <row r="107" spans="1:13" s="88" customFormat="1" ht="11.25" customHeight="1">
      <c r="A107" s="61"/>
      <c r="D107" s="61"/>
      <c r="G107" s="61"/>
      <c r="I107" s="87"/>
      <c r="J107" s="55"/>
      <c r="M107" s="61"/>
    </row>
    <row r="108" spans="1:13" s="88" customFormat="1" ht="11.25" customHeight="1">
      <c r="A108" s="61"/>
      <c r="D108" s="61"/>
      <c r="G108" s="61"/>
      <c r="I108" s="87"/>
      <c r="J108" s="55"/>
      <c r="M108" s="61"/>
    </row>
    <row r="109" spans="1:13" s="88" customFormat="1" ht="11.25" customHeight="1">
      <c r="A109" s="61"/>
      <c r="D109" s="61"/>
      <c r="G109" s="61"/>
      <c r="I109" s="87"/>
      <c r="J109" s="55"/>
      <c r="M109" s="61"/>
    </row>
    <row r="110" spans="1:13" s="88" customFormat="1" ht="11.25" customHeight="1">
      <c r="A110" s="61"/>
      <c r="D110" s="61"/>
      <c r="G110" s="61"/>
      <c r="I110" s="87"/>
      <c r="J110" s="55"/>
      <c r="M110" s="61"/>
    </row>
    <row r="111" spans="1:13" s="88" customFormat="1" ht="11.25" customHeight="1">
      <c r="A111" s="61"/>
      <c r="D111" s="61"/>
      <c r="G111" s="61"/>
      <c r="I111" s="87"/>
      <c r="J111" s="55"/>
      <c r="M111" s="61"/>
    </row>
    <row r="112" spans="1:13" s="88" customFormat="1" ht="11.25" customHeight="1">
      <c r="A112" s="61"/>
      <c r="D112" s="61"/>
      <c r="G112" s="61"/>
      <c r="I112" s="87"/>
      <c r="J112" s="55"/>
      <c r="M112" s="61"/>
    </row>
    <row r="113" spans="1:13" s="88" customFormat="1" ht="11.25" customHeight="1">
      <c r="A113" s="61"/>
      <c r="D113" s="61"/>
      <c r="G113" s="61"/>
      <c r="I113" s="87"/>
      <c r="J113" s="55"/>
      <c r="M113" s="61"/>
    </row>
    <row r="114" spans="1:13" s="88" customFormat="1" ht="11.25" customHeight="1">
      <c r="A114" s="61"/>
      <c r="D114" s="61"/>
      <c r="G114" s="61"/>
      <c r="I114" s="87"/>
      <c r="J114" s="55"/>
      <c r="M114" s="61"/>
    </row>
    <row r="115" spans="1:13" s="88" customFormat="1" ht="11.25" customHeight="1">
      <c r="A115" s="61"/>
      <c r="D115" s="61"/>
      <c r="G115" s="61"/>
      <c r="I115" s="87"/>
      <c r="J115" s="55"/>
      <c r="M115" s="61"/>
    </row>
    <row r="116" spans="1:13" s="88" customFormat="1" ht="11.25" customHeight="1">
      <c r="A116" s="61"/>
      <c r="D116" s="61"/>
      <c r="G116" s="61"/>
      <c r="I116" s="87"/>
      <c r="J116" s="55"/>
      <c r="M116" s="61"/>
    </row>
    <row r="117" spans="1:13" s="88" customFormat="1" ht="11.25" customHeight="1">
      <c r="A117" s="61"/>
      <c r="D117" s="61"/>
      <c r="G117" s="61"/>
      <c r="I117" s="87"/>
      <c r="J117" s="55"/>
      <c r="M117" s="61"/>
    </row>
    <row r="118" spans="1:13" s="88" customFormat="1" ht="11.25" customHeight="1">
      <c r="A118" s="61"/>
      <c r="D118" s="61"/>
      <c r="G118" s="61"/>
      <c r="I118" s="87"/>
      <c r="J118" s="55"/>
      <c r="M118" s="61"/>
    </row>
    <row r="119" spans="1:13" s="88" customFormat="1" ht="11.25" customHeight="1">
      <c r="A119" s="61"/>
      <c r="D119" s="61"/>
      <c r="G119" s="61"/>
      <c r="I119" s="87"/>
      <c r="J119" s="55"/>
      <c r="M119" s="61"/>
    </row>
    <row r="120" spans="1:13" s="88" customFormat="1" ht="11.25" customHeight="1">
      <c r="A120" s="61"/>
      <c r="D120" s="61"/>
      <c r="G120" s="61"/>
      <c r="I120" s="87"/>
      <c r="J120" s="55"/>
      <c r="M120" s="61"/>
    </row>
    <row r="121" spans="1:13" s="88" customFormat="1" ht="11.25" customHeight="1">
      <c r="A121" s="61"/>
      <c r="D121" s="61"/>
      <c r="G121" s="61"/>
      <c r="I121" s="87"/>
      <c r="J121" s="55"/>
      <c r="M121" s="61"/>
    </row>
    <row r="122" spans="1:13" s="88" customFormat="1" ht="11.25" customHeight="1">
      <c r="A122" s="61"/>
      <c r="D122" s="61"/>
      <c r="G122" s="61"/>
      <c r="I122" s="87"/>
      <c r="J122" s="55"/>
      <c r="M122" s="61"/>
    </row>
    <row r="123" spans="1:13" s="88" customFormat="1" ht="11.25" customHeight="1">
      <c r="A123" s="61"/>
      <c r="D123" s="61"/>
      <c r="G123" s="61"/>
      <c r="I123" s="87"/>
      <c r="J123" s="55"/>
      <c r="M123" s="61"/>
    </row>
    <row r="124" spans="1:13" s="88" customFormat="1" ht="11.25" customHeight="1">
      <c r="A124" s="61"/>
      <c r="D124" s="61"/>
      <c r="G124" s="61"/>
      <c r="I124" s="87"/>
      <c r="J124" s="55"/>
      <c r="M124" s="61"/>
    </row>
    <row r="125" spans="1:13" s="88" customFormat="1" ht="11.25" customHeight="1">
      <c r="A125" s="61"/>
      <c r="D125" s="61"/>
      <c r="G125" s="61"/>
      <c r="I125" s="87"/>
      <c r="J125" s="55"/>
      <c r="M125" s="61"/>
    </row>
    <row r="126" spans="1:13" s="88" customFormat="1" ht="11.25" customHeight="1">
      <c r="A126" s="61"/>
      <c r="D126" s="61"/>
      <c r="G126" s="61"/>
      <c r="I126" s="87"/>
      <c r="J126" s="55"/>
      <c r="M126" s="61"/>
    </row>
    <row r="127" spans="1:13" s="88" customFormat="1" ht="11.25" customHeight="1">
      <c r="A127" s="61"/>
      <c r="D127" s="61"/>
      <c r="G127" s="61"/>
      <c r="I127" s="87"/>
      <c r="J127" s="55"/>
      <c r="M127" s="61"/>
    </row>
    <row r="128" spans="1:13" s="88" customFormat="1" ht="11.25" customHeight="1">
      <c r="A128" s="61"/>
      <c r="D128" s="61"/>
      <c r="G128" s="61"/>
      <c r="I128" s="87"/>
      <c r="J128" s="55"/>
      <c r="M128" s="61"/>
    </row>
    <row r="129" spans="1:13" s="88" customFormat="1" ht="11.25" customHeight="1">
      <c r="A129" s="61"/>
      <c r="D129" s="61"/>
      <c r="G129" s="61"/>
      <c r="I129" s="87"/>
      <c r="J129" s="55"/>
      <c r="M129" s="61"/>
    </row>
    <row r="130" spans="1:13" s="88" customFormat="1" ht="11.25" customHeight="1">
      <c r="A130" s="61"/>
      <c r="D130" s="61"/>
      <c r="G130" s="61"/>
      <c r="I130" s="87"/>
      <c r="J130" s="55"/>
      <c r="M130" s="61"/>
    </row>
    <row r="131" spans="1:13" s="88" customFormat="1" ht="11.25" customHeight="1">
      <c r="A131" s="61"/>
      <c r="D131" s="61"/>
      <c r="G131" s="61"/>
      <c r="I131" s="87"/>
      <c r="J131" s="55"/>
      <c r="M131" s="61"/>
    </row>
    <row r="132" spans="1:13" s="88" customFormat="1" ht="11.25" customHeight="1">
      <c r="A132" s="61"/>
      <c r="D132" s="61"/>
      <c r="G132" s="61"/>
      <c r="I132" s="87"/>
      <c r="J132" s="55"/>
      <c r="M132" s="61"/>
    </row>
    <row r="133" spans="1:13" s="88" customFormat="1" ht="11.25" customHeight="1">
      <c r="A133" s="61"/>
      <c r="D133" s="61"/>
      <c r="G133" s="61"/>
      <c r="I133" s="87"/>
      <c r="J133" s="55"/>
      <c r="M133" s="61"/>
    </row>
    <row r="134" spans="1:13" s="88" customFormat="1" ht="11.25" customHeight="1">
      <c r="A134" s="61"/>
      <c r="D134" s="61"/>
      <c r="G134" s="61"/>
      <c r="I134" s="87"/>
      <c r="J134" s="55"/>
      <c r="M134" s="61"/>
    </row>
    <row r="135" spans="1:13" s="88" customFormat="1" ht="11.25" customHeight="1">
      <c r="A135" s="61"/>
      <c r="D135" s="61"/>
      <c r="G135" s="61"/>
      <c r="I135" s="87"/>
      <c r="J135" s="55"/>
      <c r="M135" s="61"/>
    </row>
    <row r="136" spans="1:13" s="88" customFormat="1" ht="11.25" customHeight="1">
      <c r="A136" s="61"/>
      <c r="D136" s="61"/>
      <c r="G136" s="61"/>
      <c r="I136" s="87"/>
      <c r="J136" s="55"/>
      <c r="M136" s="61"/>
    </row>
    <row r="137" spans="1:13" s="88" customFormat="1" ht="11.25" customHeight="1">
      <c r="A137" s="61"/>
      <c r="D137" s="61"/>
      <c r="G137" s="61"/>
      <c r="I137" s="87"/>
      <c r="J137" s="55"/>
      <c r="M137" s="61"/>
    </row>
    <row r="138" spans="1:13" s="88" customFormat="1" ht="11.25" customHeight="1">
      <c r="A138" s="61"/>
      <c r="D138" s="61"/>
      <c r="G138" s="61"/>
      <c r="I138" s="87"/>
      <c r="J138" s="55"/>
      <c r="M138" s="61"/>
    </row>
    <row r="139" spans="1:13" s="88" customFormat="1" ht="11.25" customHeight="1">
      <c r="A139" s="61"/>
      <c r="D139" s="61"/>
      <c r="G139" s="61"/>
      <c r="I139" s="87"/>
      <c r="J139" s="55"/>
      <c r="M139" s="61"/>
    </row>
    <row r="140" spans="1:13" s="88" customFormat="1" ht="11.25" customHeight="1">
      <c r="A140" s="61"/>
      <c r="D140" s="61"/>
      <c r="G140" s="61"/>
      <c r="I140" s="87"/>
      <c r="J140" s="55"/>
      <c r="M140" s="61"/>
    </row>
    <row r="141" spans="1:13" s="88" customFormat="1" ht="11.25" customHeight="1">
      <c r="A141" s="61"/>
      <c r="D141" s="61"/>
      <c r="G141" s="61"/>
      <c r="I141" s="87"/>
      <c r="J141" s="55"/>
      <c r="M141" s="61"/>
    </row>
    <row r="142" spans="1:13" s="88" customFormat="1" ht="11.25" customHeight="1">
      <c r="A142" s="61"/>
      <c r="D142" s="61"/>
      <c r="G142" s="61"/>
      <c r="I142" s="87"/>
      <c r="J142" s="55"/>
      <c r="M142" s="61"/>
    </row>
    <row r="143" spans="1:13" s="88" customFormat="1" ht="11.25" customHeight="1">
      <c r="A143" s="61"/>
      <c r="D143" s="61"/>
      <c r="G143" s="61"/>
      <c r="I143" s="87"/>
      <c r="J143" s="55"/>
      <c r="M143" s="61"/>
    </row>
    <row r="144" spans="1:13" s="88" customFormat="1" ht="11.25" customHeight="1">
      <c r="A144" s="61"/>
      <c r="D144" s="61"/>
      <c r="G144" s="61"/>
      <c r="I144" s="87"/>
      <c r="J144" s="55"/>
      <c r="M144" s="61"/>
    </row>
    <row r="145" spans="1:13" s="88" customFormat="1" ht="11.25" customHeight="1">
      <c r="A145" s="61"/>
      <c r="D145" s="61"/>
      <c r="G145" s="61"/>
      <c r="I145" s="87"/>
      <c r="J145" s="55"/>
      <c r="M145" s="61"/>
    </row>
    <row r="146" spans="1:13" s="88" customFormat="1" ht="11.25" customHeight="1">
      <c r="A146" s="61"/>
      <c r="D146" s="61"/>
      <c r="G146" s="61"/>
      <c r="I146" s="87"/>
      <c r="J146" s="55"/>
      <c r="M146" s="61"/>
    </row>
    <row r="147" spans="1:13" s="88" customFormat="1" ht="11.25" customHeight="1">
      <c r="A147" s="61"/>
      <c r="D147" s="61"/>
      <c r="G147" s="61"/>
      <c r="I147" s="87"/>
      <c r="J147" s="55"/>
      <c r="M147" s="61"/>
    </row>
    <row r="148" spans="1:13" s="88" customFormat="1" ht="11.25" customHeight="1">
      <c r="A148" s="61"/>
      <c r="D148" s="61"/>
      <c r="G148" s="61"/>
      <c r="I148" s="87"/>
      <c r="J148" s="55"/>
      <c r="M148" s="61"/>
    </row>
    <row r="149" spans="1:13" s="88" customFormat="1" ht="11.25" customHeight="1">
      <c r="A149" s="61"/>
      <c r="D149" s="61"/>
      <c r="G149" s="61"/>
      <c r="I149" s="87"/>
      <c r="J149" s="55"/>
      <c r="M149" s="61"/>
    </row>
    <row r="150" spans="1:13" s="88" customFormat="1" ht="11.25" customHeight="1">
      <c r="A150" s="61"/>
      <c r="D150" s="61"/>
      <c r="G150" s="61"/>
      <c r="I150" s="87"/>
      <c r="J150" s="55"/>
      <c r="M150" s="61"/>
    </row>
    <row r="151" spans="1:13" s="88" customFormat="1" ht="11.25" customHeight="1">
      <c r="A151" s="61"/>
      <c r="D151" s="61"/>
      <c r="G151" s="61"/>
      <c r="I151" s="87"/>
      <c r="J151" s="55"/>
      <c r="M151" s="61"/>
    </row>
    <row r="152" spans="1:13" s="88" customFormat="1" ht="11.25" customHeight="1">
      <c r="A152" s="61"/>
      <c r="D152" s="61"/>
      <c r="G152" s="61"/>
      <c r="I152" s="87"/>
      <c r="J152" s="55"/>
      <c r="M152" s="61"/>
    </row>
    <row r="153" spans="1:13" s="88" customFormat="1" ht="11.25" customHeight="1">
      <c r="A153" s="61"/>
      <c r="D153" s="61"/>
      <c r="G153" s="61"/>
      <c r="I153" s="87"/>
      <c r="J153" s="55"/>
      <c r="M153" s="61"/>
    </row>
    <row r="154" spans="1:13" s="88" customFormat="1" ht="11.25" customHeight="1">
      <c r="A154" s="61"/>
      <c r="D154" s="61"/>
      <c r="G154" s="61"/>
      <c r="I154" s="87"/>
      <c r="J154" s="55"/>
      <c r="M154" s="61"/>
    </row>
    <row r="155" spans="1:13" s="88" customFormat="1" ht="11.25" customHeight="1">
      <c r="A155" s="61"/>
      <c r="D155" s="61"/>
      <c r="G155" s="61"/>
      <c r="I155" s="87"/>
      <c r="J155" s="55"/>
      <c r="M155" s="61"/>
    </row>
    <row r="156" spans="1:13" s="88" customFormat="1" ht="11.25" customHeight="1">
      <c r="A156" s="61"/>
      <c r="D156" s="61"/>
      <c r="G156" s="61"/>
      <c r="I156" s="87"/>
      <c r="J156" s="55"/>
      <c r="M156" s="61"/>
    </row>
    <row r="157" spans="1:13" s="88" customFormat="1" ht="11.25" customHeight="1">
      <c r="A157" s="61"/>
      <c r="D157" s="61"/>
      <c r="G157" s="61"/>
      <c r="I157" s="87"/>
      <c r="J157" s="55"/>
      <c r="M157" s="61"/>
    </row>
    <row r="158" spans="1:13" s="88" customFormat="1" ht="11.25" customHeight="1">
      <c r="A158" s="61"/>
      <c r="D158" s="61"/>
      <c r="G158" s="61"/>
      <c r="I158" s="87"/>
      <c r="J158" s="55"/>
      <c r="M158" s="61"/>
    </row>
    <row r="159" spans="1:13" s="88" customFormat="1" ht="11.25" customHeight="1">
      <c r="A159" s="61"/>
      <c r="D159" s="61"/>
      <c r="G159" s="61"/>
      <c r="I159" s="87"/>
      <c r="J159" s="55"/>
      <c r="M159" s="61"/>
    </row>
    <row r="160" spans="1:13" s="88" customFormat="1" ht="11.25" customHeight="1">
      <c r="A160" s="61"/>
      <c r="D160" s="61"/>
      <c r="G160" s="61"/>
      <c r="I160" s="87"/>
      <c r="J160" s="55"/>
      <c r="M160" s="61"/>
    </row>
    <row r="161" spans="1:13" s="88" customFormat="1" ht="11.25" customHeight="1">
      <c r="A161" s="61"/>
      <c r="D161" s="61"/>
      <c r="G161" s="61"/>
      <c r="I161" s="87"/>
      <c r="J161" s="55"/>
      <c r="M161" s="61"/>
    </row>
    <row r="162" spans="1:13" s="88" customFormat="1" ht="11.25" customHeight="1">
      <c r="A162" s="61"/>
      <c r="D162" s="61"/>
      <c r="G162" s="61"/>
      <c r="I162" s="87"/>
      <c r="J162" s="55"/>
      <c r="M162" s="61"/>
    </row>
    <row r="163" spans="1:13" s="88" customFormat="1" ht="11.25" customHeight="1">
      <c r="A163" s="61"/>
      <c r="D163" s="61"/>
      <c r="G163" s="61"/>
      <c r="I163" s="87"/>
      <c r="J163" s="55"/>
      <c r="M163" s="61"/>
    </row>
    <row r="164" spans="1:13" s="88" customFormat="1" ht="11.25" customHeight="1">
      <c r="A164" s="61"/>
      <c r="D164" s="61"/>
      <c r="G164" s="61"/>
      <c r="I164" s="87"/>
      <c r="J164" s="55"/>
      <c r="M164" s="61"/>
    </row>
    <row r="165" spans="1:13" s="88" customFormat="1" ht="11.25" customHeight="1">
      <c r="A165" s="61"/>
      <c r="D165" s="61"/>
      <c r="G165" s="61"/>
      <c r="I165" s="87"/>
      <c r="J165" s="55"/>
      <c r="M165" s="61"/>
    </row>
    <row r="166" spans="1:13" s="88" customFormat="1" ht="11.25" customHeight="1">
      <c r="A166" s="61"/>
      <c r="D166" s="61"/>
      <c r="G166" s="61"/>
      <c r="I166" s="87"/>
      <c r="J166" s="55"/>
      <c r="M166" s="61"/>
    </row>
    <row r="167" spans="1:13" s="88" customFormat="1" ht="11.25" customHeight="1">
      <c r="A167" s="61"/>
      <c r="D167" s="61"/>
      <c r="G167" s="61"/>
      <c r="I167" s="87"/>
      <c r="J167" s="55"/>
      <c r="M167" s="61"/>
    </row>
    <row r="168" spans="1:13" s="88" customFormat="1" ht="11.25" customHeight="1">
      <c r="A168" s="61"/>
      <c r="D168" s="61"/>
      <c r="G168" s="61"/>
      <c r="I168" s="87"/>
      <c r="J168" s="55"/>
      <c r="M168" s="61"/>
    </row>
    <row r="169" spans="1:13" s="88" customFormat="1" ht="11.25" customHeight="1">
      <c r="A169" s="61"/>
      <c r="D169" s="61"/>
      <c r="G169" s="61"/>
      <c r="I169" s="87"/>
      <c r="J169" s="55"/>
      <c r="M169" s="61"/>
    </row>
    <row r="170" spans="1:13" s="88" customFormat="1" ht="11.25" customHeight="1">
      <c r="A170" s="61"/>
      <c r="D170" s="61"/>
      <c r="G170" s="61"/>
      <c r="I170" s="87"/>
      <c r="J170" s="55"/>
      <c r="M170" s="61"/>
    </row>
    <row r="171" spans="1:13" s="88" customFormat="1" ht="11.25" customHeight="1">
      <c r="A171" s="61"/>
      <c r="D171" s="61"/>
      <c r="G171" s="61"/>
      <c r="I171" s="87"/>
      <c r="J171" s="55"/>
      <c r="M171" s="61"/>
    </row>
    <row r="172" spans="1:13" s="88" customFormat="1" ht="11.25" customHeight="1">
      <c r="A172" s="61"/>
      <c r="D172" s="61"/>
      <c r="G172" s="61"/>
      <c r="I172" s="87"/>
      <c r="J172" s="55"/>
      <c r="M172" s="61"/>
    </row>
    <row r="173" spans="1:13" s="88" customFormat="1" ht="11.25" customHeight="1">
      <c r="A173" s="61"/>
      <c r="D173" s="61"/>
      <c r="G173" s="61"/>
      <c r="I173" s="87"/>
      <c r="J173" s="55"/>
      <c r="M173" s="61"/>
    </row>
    <row r="174" spans="1:13" s="88" customFormat="1" ht="11.25" customHeight="1">
      <c r="A174" s="61"/>
      <c r="D174" s="61"/>
      <c r="G174" s="61"/>
      <c r="I174" s="87"/>
      <c r="J174" s="55"/>
      <c r="M174" s="61"/>
    </row>
    <row r="175" spans="1:13" s="88" customFormat="1" ht="11.25" customHeight="1">
      <c r="A175" s="61"/>
      <c r="D175" s="61"/>
      <c r="G175" s="61"/>
      <c r="I175" s="87"/>
      <c r="J175" s="55"/>
      <c r="M175" s="61"/>
    </row>
    <row r="176" spans="1:13" s="88" customFormat="1" ht="11.25" customHeight="1">
      <c r="A176" s="61"/>
      <c r="D176" s="61"/>
      <c r="G176" s="61"/>
      <c r="I176" s="87"/>
      <c r="J176" s="55"/>
      <c r="M176" s="61"/>
    </row>
    <row r="177" spans="1:13" s="88" customFormat="1" ht="11.25" customHeight="1">
      <c r="A177" s="61"/>
      <c r="D177" s="61"/>
      <c r="G177" s="61"/>
      <c r="I177" s="87"/>
      <c r="J177" s="55"/>
      <c r="M177" s="61"/>
    </row>
    <row r="178" spans="1:13" s="88" customFormat="1" ht="11.25" customHeight="1">
      <c r="A178" s="61"/>
      <c r="D178" s="61"/>
      <c r="G178" s="61"/>
      <c r="I178" s="87"/>
      <c r="J178" s="55"/>
      <c r="M178" s="61"/>
    </row>
    <row r="179" spans="1:13" s="88" customFormat="1" ht="11.25" customHeight="1">
      <c r="A179" s="61"/>
      <c r="D179" s="61"/>
      <c r="G179" s="61"/>
      <c r="I179" s="87"/>
      <c r="J179" s="55"/>
      <c r="M179" s="61"/>
    </row>
    <row r="180" spans="1:13" s="88" customFormat="1" ht="11.25" customHeight="1">
      <c r="A180" s="61"/>
      <c r="D180" s="61"/>
      <c r="G180" s="61"/>
      <c r="I180" s="87"/>
      <c r="J180" s="55"/>
      <c r="M180" s="61"/>
    </row>
    <row r="181" spans="1:13" s="88" customFormat="1" ht="11.25" customHeight="1">
      <c r="A181" s="61"/>
      <c r="D181" s="61"/>
      <c r="G181" s="61"/>
      <c r="I181" s="87"/>
      <c r="J181" s="55"/>
      <c r="M181" s="61"/>
    </row>
    <row r="182" spans="1:13" s="88" customFormat="1" ht="11.25" customHeight="1">
      <c r="A182" s="61"/>
      <c r="D182" s="61"/>
      <c r="G182" s="61"/>
      <c r="I182" s="87"/>
      <c r="J182" s="55"/>
      <c r="M182" s="61"/>
    </row>
    <row r="183" spans="1:13" s="88" customFormat="1" ht="11.25" customHeight="1">
      <c r="A183" s="61"/>
      <c r="D183" s="61"/>
      <c r="G183" s="61"/>
      <c r="I183" s="87"/>
      <c r="J183" s="55"/>
      <c r="M183" s="61"/>
    </row>
    <row r="184" spans="1:13" s="88" customFormat="1" ht="11.25" customHeight="1">
      <c r="A184" s="61"/>
      <c r="D184" s="61"/>
      <c r="G184" s="61"/>
      <c r="I184" s="87"/>
      <c r="J184" s="55"/>
      <c r="M184" s="61"/>
    </row>
    <row r="185" spans="1:13" s="88" customFormat="1" ht="11.25" customHeight="1">
      <c r="A185" s="61"/>
      <c r="D185" s="61"/>
      <c r="G185" s="61"/>
      <c r="I185" s="87"/>
      <c r="J185" s="55"/>
      <c r="M185" s="61"/>
    </row>
    <row r="186" spans="1:13" s="88" customFormat="1" ht="11.25" customHeight="1">
      <c r="A186" s="61"/>
      <c r="D186" s="61"/>
      <c r="G186" s="61"/>
      <c r="I186" s="87"/>
      <c r="J186" s="55"/>
      <c r="M186" s="61"/>
    </row>
    <row r="187" spans="1:13" s="88" customFormat="1" ht="11.25" customHeight="1">
      <c r="A187" s="61"/>
      <c r="D187" s="61"/>
      <c r="G187" s="61"/>
      <c r="I187" s="87"/>
      <c r="J187" s="55"/>
      <c r="M187" s="61"/>
    </row>
    <row r="188" spans="1:13" s="88" customFormat="1" ht="11.25" customHeight="1">
      <c r="A188" s="61"/>
      <c r="D188" s="61"/>
      <c r="G188" s="61"/>
      <c r="I188" s="87"/>
      <c r="J188" s="55"/>
      <c r="M188" s="61"/>
    </row>
    <row r="189" spans="1:13" s="88" customFormat="1" ht="11.25" customHeight="1">
      <c r="A189" s="61"/>
      <c r="D189" s="61"/>
      <c r="G189" s="61"/>
      <c r="I189" s="87"/>
      <c r="J189" s="55"/>
      <c r="M189" s="61"/>
    </row>
    <row r="190" spans="1:13" s="88" customFormat="1" ht="11.25" customHeight="1">
      <c r="A190" s="61"/>
      <c r="D190" s="61"/>
      <c r="G190" s="61"/>
      <c r="I190" s="87"/>
      <c r="J190" s="55"/>
      <c r="M190" s="61"/>
    </row>
    <row r="191" spans="1:13" s="88" customFormat="1" ht="11.25" customHeight="1">
      <c r="A191" s="61"/>
      <c r="D191" s="61"/>
      <c r="G191" s="61"/>
      <c r="I191" s="87"/>
      <c r="J191" s="55"/>
      <c r="M191" s="61"/>
    </row>
    <row r="192" spans="1:13" s="88" customFormat="1" ht="11.25" customHeight="1">
      <c r="A192" s="61"/>
      <c r="D192" s="61"/>
      <c r="G192" s="61"/>
      <c r="I192" s="87"/>
      <c r="J192" s="55"/>
      <c r="M192" s="61"/>
    </row>
    <row r="193" spans="1:13" s="88" customFormat="1" ht="11.25" customHeight="1">
      <c r="A193" s="61"/>
      <c r="D193" s="61"/>
      <c r="G193" s="61"/>
      <c r="I193" s="87"/>
      <c r="J193" s="55"/>
      <c r="M193" s="61"/>
    </row>
    <row r="194" spans="1:13" s="88" customFormat="1" ht="11.25" customHeight="1">
      <c r="A194" s="61"/>
      <c r="D194" s="61"/>
      <c r="G194" s="61"/>
      <c r="I194" s="87"/>
      <c r="J194" s="55"/>
      <c r="M194" s="61"/>
    </row>
    <row r="195" spans="1:13" s="88" customFormat="1" ht="11.25" customHeight="1">
      <c r="A195" s="61"/>
      <c r="D195" s="61"/>
      <c r="G195" s="61"/>
      <c r="I195" s="87"/>
      <c r="J195" s="55"/>
      <c r="M195" s="61"/>
    </row>
    <row r="196" spans="1:13" s="88" customFormat="1" ht="11.25" customHeight="1">
      <c r="A196" s="61"/>
      <c r="D196" s="61"/>
      <c r="G196" s="61"/>
      <c r="I196" s="87"/>
      <c r="J196" s="55"/>
      <c r="M196" s="61"/>
    </row>
    <row r="197" spans="1:13" s="88" customFormat="1" ht="11.25" customHeight="1">
      <c r="A197" s="61"/>
      <c r="D197" s="61"/>
      <c r="G197" s="61"/>
      <c r="I197" s="87"/>
      <c r="J197" s="55"/>
      <c r="M197" s="61"/>
    </row>
    <row r="198" spans="1:13" s="88" customFormat="1" ht="11.25" customHeight="1">
      <c r="A198" s="61"/>
      <c r="D198" s="61"/>
      <c r="G198" s="61"/>
      <c r="I198" s="87"/>
      <c r="J198" s="55"/>
      <c r="M198" s="61"/>
    </row>
    <row r="199" spans="1:13" s="88" customFormat="1" ht="11.25" customHeight="1">
      <c r="A199" s="61"/>
      <c r="D199" s="61"/>
      <c r="G199" s="61"/>
      <c r="I199" s="87"/>
      <c r="J199" s="55"/>
      <c r="M199" s="61"/>
    </row>
    <row r="200" spans="1:13" s="88" customFormat="1" ht="11.25" customHeight="1">
      <c r="A200" s="61"/>
      <c r="D200" s="61"/>
      <c r="G200" s="61"/>
      <c r="I200" s="87"/>
      <c r="J200" s="55"/>
      <c r="M200" s="61"/>
    </row>
    <row r="201" spans="1:13" s="88" customFormat="1" ht="11.25" customHeight="1">
      <c r="A201" s="61"/>
      <c r="D201" s="61"/>
      <c r="G201" s="61"/>
      <c r="I201" s="87"/>
      <c r="J201" s="55"/>
      <c r="M201" s="61"/>
    </row>
    <row r="202" spans="1:13" s="88" customFormat="1" ht="11.25" customHeight="1">
      <c r="A202" s="61"/>
      <c r="D202" s="61"/>
      <c r="G202" s="61"/>
      <c r="I202" s="87"/>
      <c r="J202" s="55"/>
      <c r="M202" s="61"/>
    </row>
    <row r="203" spans="1:13" s="88" customFormat="1" ht="11.25" customHeight="1">
      <c r="A203" s="61"/>
      <c r="D203" s="61"/>
      <c r="G203" s="61"/>
      <c r="I203" s="87"/>
      <c r="J203" s="55"/>
      <c r="M203" s="61"/>
    </row>
    <row r="204" spans="1:13" s="88" customFormat="1" ht="11.25" customHeight="1">
      <c r="A204" s="61"/>
      <c r="D204" s="61"/>
      <c r="G204" s="61"/>
      <c r="I204" s="87"/>
      <c r="J204" s="55"/>
      <c r="M204" s="61"/>
    </row>
    <row r="205" spans="1:13" s="88" customFormat="1" ht="11.25" customHeight="1">
      <c r="A205" s="61"/>
      <c r="D205" s="61"/>
      <c r="G205" s="61"/>
      <c r="I205" s="87"/>
      <c r="J205" s="55"/>
      <c r="M205" s="61"/>
    </row>
    <row r="206" spans="1:13" s="88" customFormat="1" ht="11.25" customHeight="1">
      <c r="A206" s="61"/>
      <c r="D206" s="61"/>
      <c r="G206" s="61"/>
      <c r="I206" s="87"/>
      <c r="J206" s="55"/>
      <c r="M206" s="61"/>
    </row>
    <row r="207" spans="1:13" s="88" customFormat="1" ht="11.25" customHeight="1">
      <c r="A207" s="61"/>
      <c r="D207" s="61"/>
      <c r="G207" s="61"/>
      <c r="I207" s="87"/>
      <c r="J207" s="55"/>
      <c r="M207" s="61"/>
    </row>
    <row r="208" spans="1:13" s="88" customFormat="1" ht="11.25" customHeight="1">
      <c r="A208" s="61"/>
      <c r="D208" s="61"/>
      <c r="G208" s="61"/>
      <c r="I208" s="87"/>
      <c r="J208" s="55"/>
      <c r="M208" s="61"/>
    </row>
    <row r="209" spans="1:13" s="88" customFormat="1" ht="11.25" customHeight="1">
      <c r="A209" s="61"/>
      <c r="D209" s="61"/>
      <c r="G209" s="61"/>
      <c r="I209" s="87"/>
      <c r="J209" s="55"/>
      <c r="M209" s="61"/>
    </row>
    <row r="210" spans="1:13" s="88" customFormat="1" ht="11.25" customHeight="1">
      <c r="A210" s="61"/>
      <c r="D210" s="61"/>
      <c r="G210" s="61"/>
      <c r="I210" s="87"/>
      <c r="J210" s="55"/>
      <c r="M210" s="61"/>
    </row>
    <row r="211" spans="1:13" s="88" customFormat="1" ht="11.25" customHeight="1">
      <c r="A211" s="61"/>
      <c r="D211" s="61"/>
      <c r="G211" s="61"/>
      <c r="I211" s="87"/>
      <c r="J211" s="55"/>
      <c r="M211" s="61"/>
    </row>
    <row r="212" spans="1:13" s="88" customFormat="1" ht="11.25" customHeight="1">
      <c r="A212" s="61"/>
      <c r="D212" s="61"/>
      <c r="G212" s="61"/>
      <c r="I212" s="87"/>
      <c r="J212" s="55"/>
      <c r="M212" s="61"/>
    </row>
    <row r="213" spans="1:13" s="88" customFormat="1" ht="11.25" customHeight="1">
      <c r="A213" s="61"/>
      <c r="D213" s="61"/>
      <c r="G213" s="61"/>
      <c r="I213" s="87"/>
      <c r="J213" s="55"/>
      <c r="M213" s="61"/>
    </row>
    <row r="214" spans="1:13" s="88" customFormat="1" ht="11.25" customHeight="1">
      <c r="A214" s="61"/>
      <c r="D214" s="61"/>
      <c r="G214" s="61"/>
      <c r="I214" s="87"/>
      <c r="J214" s="55"/>
      <c r="M214" s="61"/>
    </row>
    <row r="215" spans="1:13" s="88" customFormat="1" ht="11.25" customHeight="1">
      <c r="A215" s="61"/>
      <c r="D215" s="61"/>
      <c r="G215" s="61"/>
      <c r="I215" s="87"/>
      <c r="J215" s="55"/>
      <c r="M215" s="61"/>
    </row>
    <row r="216" spans="1:13" s="88" customFormat="1" ht="11.25" customHeight="1">
      <c r="A216" s="61"/>
      <c r="D216" s="61"/>
      <c r="G216" s="61"/>
      <c r="I216" s="87"/>
      <c r="J216" s="55"/>
      <c r="M216" s="61"/>
    </row>
    <row r="217" spans="1:13" s="88" customFormat="1" ht="11.25" customHeight="1">
      <c r="A217" s="61"/>
      <c r="D217" s="61"/>
      <c r="G217" s="61"/>
      <c r="I217" s="87"/>
      <c r="J217" s="55"/>
      <c r="M217" s="61"/>
    </row>
    <row r="218" spans="1:13" s="88" customFormat="1" ht="11.25" customHeight="1">
      <c r="A218" s="61"/>
      <c r="D218" s="61"/>
      <c r="G218" s="61"/>
      <c r="I218" s="87"/>
      <c r="J218" s="55"/>
      <c r="M218" s="61"/>
    </row>
    <row r="219" spans="1:13" s="88" customFormat="1" ht="11.25" customHeight="1">
      <c r="A219" s="61"/>
      <c r="D219" s="61"/>
      <c r="G219" s="61"/>
      <c r="I219" s="87"/>
      <c r="J219" s="55"/>
      <c r="M219" s="61"/>
    </row>
    <row r="220" spans="1:13" s="88" customFormat="1" ht="11.25" customHeight="1">
      <c r="A220" s="61"/>
      <c r="D220" s="61"/>
      <c r="G220" s="61"/>
      <c r="I220" s="87"/>
      <c r="J220" s="55"/>
      <c r="M220" s="61"/>
    </row>
    <row r="221" spans="1:13" s="88" customFormat="1" ht="11.25" customHeight="1">
      <c r="A221" s="61"/>
      <c r="D221" s="61"/>
      <c r="G221" s="61"/>
      <c r="I221" s="87"/>
      <c r="J221" s="55"/>
      <c r="M221" s="61"/>
    </row>
    <row r="222" spans="1:13" s="88" customFormat="1" ht="11.25" customHeight="1">
      <c r="A222" s="61"/>
      <c r="D222" s="61"/>
      <c r="G222" s="61"/>
      <c r="I222" s="87"/>
      <c r="J222" s="55"/>
      <c r="M222" s="61"/>
    </row>
    <row r="223" spans="1:13" s="88" customFormat="1" ht="11.25" customHeight="1">
      <c r="A223" s="61"/>
      <c r="D223" s="61"/>
      <c r="G223" s="61"/>
      <c r="I223" s="87"/>
      <c r="J223" s="55"/>
      <c r="M223" s="61"/>
    </row>
    <row r="224" spans="1:13" s="88" customFormat="1" ht="11.25" customHeight="1">
      <c r="A224" s="61"/>
      <c r="D224" s="61"/>
      <c r="G224" s="61"/>
      <c r="I224" s="87"/>
      <c r="J224" s="55"/>
      <c r="M224" s="61"/>
    </row>
    <row r="225" spans="1:13" s="88" customFormat="1" ht="11.25" customHeight="1">
      <c r="A225" s="61"/>
      <c r="D225" s="61"/>
      <c r="G225" s="61"/>
      <c r="I225" s="87"/>
      <c r="J225" s="55"/>
      <c r="M225" s="61"/>
    </row>
    <row r="226" spans="1:13" s="88" customFormat="1" ht="11.25" customHeight="1">
      <c r="A226" s="61"/>
      <c r="D226" s="61"/>
      <c r="G226" s="61"/>
      <c r="I226" s="87"/>
      <c r="J226" s="55"/>
      <c r="M226" s="61"/>
    </row>
    <row r="227" spans="1:13" s="88" customFormat="1" ht="11.25" customHeight="1">
      <c r="A227" s="61"/>
      <c r="D227" s="61"/>
      <c r="G227" s="61"/>
      <c r="I227" s="87"/>
      <c r="J227" s="55"/>
      <c r="M227" s="61"/>
    </row>
    <row r="228" spans="1:13" s="88" customFormat="1" ht="11.25" customHeight="1">
      <c r="A228" s="61"/>
      <c r="D228" s="61"/>
      <c r="G228" s="61"/>
      <c r="I228" s="87"/>
      <c r="J228" s="55"/>
      <c r="M228" s="61"/>
    </row>
    <row r="229" spans="1:13" s="88" customFormat="1" ht="11.25" customHeight="1">
      <c r="A229" s="61"/>
      <c r="D229" s="61"/>
      <c r="G229" s="61"/>
      <c r="I229" s="87"/>
      <c r="J229" s="55"/>
      <c r="M229" s="61"/>
    </row>
    <row r="230" spans="1:13" s="88" customFormat="1" ht="11.25" customHeight="1">
      <c r="A230" s="61"/>
      <c r="D230" s="61"/>
      <c r="G230" s="61"/>
      <c r="I230" s="87"/>
      <c r="J230" s="55"/>
      <c r="M230" s="61"/>
    </row>
    <row r="231" spans="1:13" s="88" customFormat="1" ht="11.25" customHeight="1">
      <c r="A231" s="61"/>
      <c r="D231" s="61"/>
      <c r="G231" s="61"/>
      <c r="I231" s="87"/>
      <c r="J231" s="55"/>
      <c r="M231" s="61"/>
    </row>
    <row r="232" spans="1:13" s="88" customFormat="1" ht="11.25" customHeight="1">
      <c r="A232" s="61"/>
      <c r="D232" s="61"/>
      <c r="G232" s="61"/>
      <c r="I232" s="87"/>
      <c r="J232" s="55"/>
      <c r="M232" s="61"/>
    </row>
    <row r="233" spans="1:13" s="88" customFormat="1" ht="11.25" customHeight="1">
      <c r="A233" s="61"/>
      <c r="D233" s="61"/>
      <c r="G233" s="61"/>
      <c r="I233" s="87"/>
      <c r="J233" s="55"/>
      <c r="M233" s="61"/>
    </row>
    <row r="234" spans="1:13" s="88" customFormat="1" ht="11.25" customHeight="1">
      <c r="A234" s="61"/>
      <c r="D234" s="61"/>
      <c r="G234" s="61"/>
      <c r="I234" s="87"/>
      <c r="J234" s="55"/>
      <c r="M234" s="61"/>
    </row>
    <row r="235" spans="1:13" s="88" customFormat="1" ht="11.25" customHeight="1">
      <c r="A235" s="61"/>
      <c r="D235" s="61"/>
      <c r="G235" s="61"/>
      <c r="I235" s="87"/>
      <c r="J235" s="55"/>
      <c r="M235" s="61"/>
    </row>
    <row r="236" spans="1:13" s="88" customFormat="1" ht="11.25" customHeight="1">
      <c r="A236" s="61"/>
      <c r="D236" s="61"/>
      <c r="G236" s="61"/>
      <c r="I236" s="87"/>
      <c r="J236" s="55"/>
      <c r="M236" s="61"/>
    </row>
    <row r="237" spans="1:13" s="88" customFormat="1" ht="11.25" customHeight="1">
      <c r="A237" s="61"/>
      <c r="D237" s="61"/>
      <c r="G237" s="61"/>
      <c r="I237" s="87"/>
      <c r="J237" s="55"/>
      <c r="M237" s="61"/>
    </row>
    <row r="238" spans="1:13" s="88" customFormat="1" ht="11.25" customHeight="1">
      <c r="A238" s="61"/>
      <c r="D238" s="61"/>
      <c r="G238" s="61"/>
      <c r="I238" s="87"/>
      <c r="J238" s="55"/>
      <c r="M238" s="61"/>
    </row>
    <row r="239" spans="1:13" s="88" customFormat="1" ht="11.25" customHeight="1">
      <c r="A239" s="61"/>
      <c r="D239" s="61"/>
      <c r="G239" s="61"/>
      <c r="I239" s="87"/>
      <c r="J239" s="55"/>
      <c r="M239" s="61"/>
    </row>
    <row r="240" spans="1:13" s="88" customFormat="1" ht="11.25" customHeight="1">
      <c r="A240" s="61"/>
      <c r="D240" s="61"/>
      <c r="G240" s="61"/>
      <c r="I240" s="87"/>
      <c r="J240" s="55"/>
      <c r="M240" s="61"/>
    </row>
    <row r="241" spans="1:13" s="88" customFormat="1" ht="11.25" customHeight="1">
      <c r="A241" s="61"/>
      <c r="D241" s="61"/>
      <c r="G241" s="61"/>
      <c r="I241" s="87"/>
      <c r="J241" s="55"/>
      <c r="M241" s="61"/>
    </row>
    <row r="242" spans="1:13" s="88" customFormat="1" ht="11.25" customHeight="1">
      <c r="A242" s="61"/>
      <c r="D242" s="61"/>
      <c r="G242" s="61"/>
      <c r="I242" s="87"/>
      <c r="J242" s="55"/>
      <c r="M242" s="61"/>
    </row>
    <row r="243" spans="1:13" s="88" customFormat="1" ht="11.25" customHeight="1">
      <c r="A243" s="61"/>
      <c r="D243" s="61"/>
      <c r="G243" s="61"/>
      <c r="I243" s="87"/>
      <c r="J243" s="55"/>
      <c r="M243" s="61"/>
    </row>
    <row r="244" spans="1:13" s="88" customFormat="1" ht="11.25" customHeight="1">
      <c r="A244" s="61"/>
      <c r="D244" s="61"/>
      <c r="G244" s="61"/>
      <c r="I244" s="87"/>
      <c r="J244" s="55"/>
      <c r="M244" s="61"/>
    </row>
    <row r="245" spans="1:13" s="88" customFormat="1" ht="11.25" customHeight="1">
      <c r="A245" s="61"/>
      <c r="D245" s="61"/>
      <c r="G245" s="61"/>
      <c r="I245" s="87"/>
      <c r="J245" s="55"/>
      <c r="M245" s="61"/>
    </row>
    <row r="246" spans="1:13" s="88" customFormat="1" ht="11.25" customHeight="1">
      <c r="A246" s="61"/>
      <c r="D246" s="61"/>
      <c r="G246" s="61"/>
      <c r="I246" s="87"/>
      <c r="J246" s="55"/>
      <c r="M246" s="61"/>
    </row>
    <row r="247" spans="1:13" s="88" customFormat="1" ht="11.25" customHeight="1">
      <c r="A247" s="61"/>
      <c r="D247" s="61"/>
      <c r="G247" s="61"/>
      <c r="I247" s="87"/>
      <c r="J247" s="55"/>
      <c r="M247" s="61"/>
    </row>
    <row r="248" spans="1:13" s="88" customFormat="1" ht="11.25" customHeight="1">
      <c r="A248" s="61"/>
      <c r="D248" s="61"/>
      <c r="G248" s="61"/>
      <c r="I248" s="87"/>
      <c r="J248" s="55"/>
      <c r="M248" s="61"/>
    </row>
    <row r="249" spans="1:13" s="88" customFormat="1" ht="11.25" customHeight="1">
      <c r="A249" s="61"/>
      <c r="D249" s="61"/>
      <c r="G249" s="61"/>
      <c r="I249" s="87"/>
      <c r="J249" s="55"/>
      <c r="M249" s="61"/>
    </row>
    <row r="250" spans="1:13" s="88" customFormat="1" ht="11.25" customHeight="1">
      <c r="A250" s="61"/>
      <c r="D250" s="61"/>
      <c r="G250" s="61"/>
      <c r="I250" s="87"/>
      <c r="J250" s="55"/>
      <c r="M250" s="61"/>
    </row>
    <row r="251" spans="1:13" s="88" customFormat="1" ht="11.25" customHeight="1">
      <c r="A251" s="61"/>
      <c r="D251" s="61"/>
      <c r="G251" s="61"/>
      <c r="I251" s="87"/>
      <c r="J251" s="55"/>
      <c r="M251" s="61"/>
    </row>
    <row r="252" spans="1:13" s="88" customFormat="1" ht="11.25" customHeight="1">
      <c r="A252" s="61"/>
      <c r="D252" s="61"/>
      <c r="G252" s="61"/>
      <c r="I252" s="87"/>
      <c r="J252" s="55"/>
      <c r="M252" s="61"/>
    </row>
    <row r="253" spans="1:13" s="88" customFormat="1" ht="11.25" customHeight="1">
      <c r="A253" s="61"/>
      <c r="D253" s="61"/>
      <c r="G253" s="61"/>
      <c r="I253" s="87"/>
      <c r="J253" s="55"/>
      <c r="M253" s="61"/>
    </row>
    <row r="254" spans="1:13" s="88" customFormat="1" ht="11.25" customHeight="1">
      <c r="A254" s="61"/>
      <c r="D254" s="61"/>
      <c r="G254" s="61"/>
      <c r="I254" s="87"/>
      <c r="J254" s="55"/>
      <c r="M254" s="61"/>
    </row>
    <row r="255" spans="1:13" s="88" customFormat="1" ht="11.25" customHeight="1">
      <c r="A255" s="61"/>
      <c r="D255" s="61"/>
      <c r="G255" s="61"/>
      <c r="I255" s="87"/>
      <c r="J255" s="55"/>
      <c r="M255" s="61"/>
    </row>
    <row r="256" spans="1:13" s="88" customFormat="1" ht="11.25" customHeight="1">
      <c r="A256" s="61"/>
      <c r="D256" s="61"/>
      <c r="G256" s="61"/>
      <c r="I256" s="87"/>
      <c r="J256" s="55"/>
      <c r="M256" s="61"/>
    </row>
    <row r="257" spans="1:13" s="88" customFormat="1" ht="11.25" customHeight="1">
      <c r="A257" s="61"/>
      <c r="D257" s="61"/>
      <c r="G257" s="61"/>
      <c r="I257" s="87"/>
      <c r="J257" s="55"/>
      <c r="M257" s="61"/>
    </row>
    <row r="258" spans="1:13" s="88" customFormat="1" ht="11.25" customHeight="1">
      <c r="A258" s="61"/>
      <c r="D258" s="61"/>
      <c r="G258" s="61"/>
      <c r="I258" s="87"/>
      <c r="J258" s="55"/>
      <c r="M258" s="61"/>
    </row>
    <row r="259" spans="1:13" s="88" customFormat="1" ht="11.25" customHeight="1">
      <c r="A259" s="61"/>
      <c r="D259" s="61"/>
      <c r="G259" s="61"/>
      <c r="I259" s="87"/>
      <c r="J259" s="55"/>
      <c r="M259" s="61"/>
    </row>
    <row r="260" spans="1:13" s="88" customFormat="1" ht="11.25" customHeight="1">
      <c r="A260" s="61"/>
      <c r="D260" s="61"/>
      <c r="G260" s="61"/>
      <c r="I260" s="87"/>
      <c r="J260" s="55"/>
      <c r="M260" s="61"/>
    </row>
    <row r="261" spans="1:13" s="88" customFormat="1" ht="11.25" customHeight="1">
      <c r="A261" s="61"/>
      <c r="D261" s="61"/>
      <c r="G261" s="61"/>
      <c r="I261" s="87"/>
      <c r="J261" s="55"/>
      <c r="M261" s="61"/>
    </row>
    <row r="262" spans="1:13" s="88" customFormat="1" ht="11.25" customHeight="1">
      <c r="A262" s="61"/>
      <c r="D262" s="61"/>
      <c r="G262" s="61"/>
      <c r="I262" s="87"/>
      <c r="J262" s="55"/>
      <c r="M262" s="61"/>
    </row>
    <row r="263" spans="1:13" s="88" customFormat="1" ht="11.25" customHeight="1">
      <c r="A263" s="61"/>
      <c r="D263" s="61"/>
      <c r="G263" s="61"/>
      <c r="I263" s="87"/>
      <c r="J263" s="55"/>
      <c r="M263" s="61"/>
    </row>
    <row r="264" spans="1:13" s="88" customFormat="1" ht="11.25" customHeight="1">
      <c r="A264" s="61"/>
      <c r="D264" s="61"/>
      <c r="G264" s="61"/>
      <c r="I264" s="87"/>
      <c r="J264" s="55"/>
      <c r="M264" s="61"/>
    </row>
    <row r="265" spans="1:13" s="88" customFormat="1" ht="11.25" customHeight="1">
      <c r="A265" s="61"/>
      <c r="D265" s="61"/>
      <c r="G265" s="61"/>
      <c r="I265" s="87"/>
      <c r="J265" s="55"/>
      <c r="M265" s="61"/>
    </row>
    <row r="266" spans="1:13" s="88" customFormat="1" ht="11.25" customHeight="1">
      <c r="A266" s="61"/>
      <c r="D266" s="61"/>
      <c r="G266" s="61"/>
      <c r="I266" s="87"/>
      <c r="J266" s="55"/>
      <c r="M266" s="61"/>
    </row>
    <row r="267" spans="1:13" s="88" customFormat="1" ht="11.25" customHeight="1">
      <c r="A267" s="61"/>
      <c r="D267" s="61"/>
      <c r="G267" s="61"/>
      <c r="I267" s="87"/>
      <c r="J267" s="55"/>
      <c r="M267" s="61"/>
    </row>
    <row r="268" spans="1:13" s="88" customFormat="1" ht="11.25" customHeight="1">
      <c r="A268" s="61"/>
      <c r="D268" s="61"/>
      <c r="G268" s="61"/>
      <c r="I268" s="87"/>
      <c r="J268" s="55"/>
      <c r="M268" s="61"/>
    </row>
    <row r="269" spans="1:13" s="88" customFormat="1" ht="11.25" customHeight="1">
      <c r="A269" s="61"/>
      <c r="D269" s="61"/>
      <c r="G269" s="61"/>
      <c r="I269" s="87"/>
      <c r="J269" s="55"/>
      <c r="M269" s="61"/>
    </row>
    <row r="270" spans="1:13" s="88" customFormat="1" ht="11.25" customHeight="1">
      <c r="A270" s="61"/>
      <c r="D270" s="61"/>
      <c r="G270" s="61"/>
      <c r="I270" s="87"/>
      <c r="J270" s="55"/>
      <c r="M270" s="61"/>
    </row>
    <row r="271" spans="1:13" s="88" customFormat="1" ht="11.25" customHeight="1">
      <c r="A271" s="61"/>
      <c r="D271" s="61"/>
      <c r="G271" s="61"/>
      <c r="I271" s="87"/>
      <c r="J271" s="55"/>
      <c r="M271" s="61"/>
    </row>
    <row r="272" spans="1:13" s="88" customFormat="1" ht="11.25" customHeight="1">
      <c r="A272" s="61"/>
      <c r="D272" s="61"/>
      <c r="G272" s="61"/>
      <c r="I272" s="87"/>
      <c r="J272" s="55"/>
      <c r="M272" s="61"/>
    </row>
    <row r="273" spans="1:32" s="88" customFormat="1" ht="11.25" customHeight="1">
      <c r="A273" s="61"/>
      <c r="D273" s="61"/>
      <c r="G273" s="61"/>
      <c r="I273" s="87"/>
      <c r="J273" s="55"/>
      <c r="M273" s="61"/>
    </row>
    <row r="274" spans="1:32" s="88" customFormat="1" ht="11.25" customHeight="1">
      <c r="A274" s="61"/>
      <c r="D274" s="61"/>
      <c r="G274" s="61"/>
      <c r="I274" s="87"/>
      <c r="J274" s="55"/>
      <c r="M274" s="61"/>
    </row>
    <row r="275" spans="1:32" s="88" customFormat="1" ht="11.25" customHeight="1">
      <c r="A275" s="61"/>
      <c r="D275" s="61"/>
      <c r="G275" s="61"/>
      <c r="I275" s="87"/>
      <c r="J275" s="55"/>
      <c r="M275" s="61"/>
    </row>
    <row r="276" spans="1:32" s="88" customFormat="1" ht="11.25" customHeight="1">
      <c r="A276" s="61"/>
      <c r="D276" s="61"/>
      <c r="G276" s="61"/>
      <c r="I276" s="87"/>
      <c r="J276" s="55"/>
      <c r="M276" s="61"/>
    </row>
    <row r="277" spans="1:32" s="88" customFormat="1" ht="11.25" customHeight="1">
      <c r="A277" s="61"/>
      <c r="D277" s="61"/>
      <c r="G277" s="61"/>
      <c r="I277" s="87"/>
      <c r="J277" s="55"/>
      <c r="M277" s="61"/>
    </row>
    <row r="278" spans="1:32" s="88" customFormat="1" ht="11.25" customHeight="1">
      <c r="A278" s="61"/>
      <c r="D278" s="61"/>
      <c r="G278" s="61"/>
      <c r="I278" s="87"/>
      <c r="J278" s="55"/>
      <c r="M278" s="61"/>
    </row>
    <row r="279" spans="1:32" s="88" customFormat="1" ht="11.25" customHeight="1">
      <c r="A279" s="61"/>
      <c r="D279" s="61"/>
      <c r="G279" s="61"/>
      <c r="I279" s="87"/>
      <c r="J279" s="55"/>
      <c r="M279" s="61"/>
    </row>
    <row r="280" spans="1:32" ht="11.25" customHeight="1">
      <c r="A280" s="61"/>
      <c r="B280" s="88"/>
      <c r="C280" s="88"/>
      <c r="D280" s="61"/>
      <c r="E280" s="88"/>
      <c r="F280" s="88"/>
      <c r="G280" s="61"/>
      <c r="H280" s="88"/>
      <c r="I280" s="87"/>
      <c r="J280" s="55"/>
      <c r="K280" s="88"/>
      <c r="L280" s="88"/>
      <c r="M280" s="61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  <c r="AA280" s="88"/>
      <c r="AB280" s="88"/>
      <c r="AC280" s="88"/>
      <c r="AD280" s="88"/>
      <c r="AE280" s="88"/>
      <c r="AF280" s="88"/>
    </row>
    <row r="281" spans="1:32" ht="11.25" customHeight="1">
      <c r="A281" s="61"/>
      <c r="B281" s="88"/>
      <c r="C281" s="88"/>
      <c r="D281" s="61"/>
      <c r="E281" s="88"/>
      <c r="F281" s="88"/>
      <c r="G281" s="61"/>
      <c r="H281" s="88"/>
      <c r="I281" s="87"/>
      <c r="J281" s="55"/>
      <c r="K281" s="88"/>
      <c r="L281" s="88"/>
      <c r="M281" s="61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8"/>
      <c r="Y281" s="88"/>
      <c r="Z281" s="88"/>
      <c r="AA281" s="88"/>
      <c r="AB281" s="88"/>
      <c r="AC281" s="88"/>
      <c r="AD281" s="88"/>
      <c r="AE281" s="88"/>
      <c r="AF281" s="88"/>
    </row>
    <row r="282" spans="1:32" ht="11.25" customHeight="1">
      <c r="A282" s="61"/>
      <c r="B282" s="88"/>
      <c r="C282" s="88"/>
      <c r="D282" s="61"/>
      <c r="E282" s="88"/>
      <c r="F282" s="88"/>
      <c r="G282" s="61"/>
      <c r="H282" s="88"/>
      <c r="I282" s="87"/>
      <c r="J282" s="55"/>
      <c r="K282" s="88"/>
      <c r="L282" s="88"/>
      <c r="M282" s="61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8"/>
      <c r="Y282" s="88"/>
      <c r="Z282" s="88"/>
      <c r="AA282" s="88"/>
      <c r="AB282" s="88"/>
      <c r="AC282" s="88"/>
      <c r="AD282" s="88"/>
      <c r="AE282" s="88"/>
      <c r="AF282" s="88"/>
    </row>
    <row r="283" spans="1:32" ht="11.25" customHeight="1">
      <c r="A283" s="61"/>
      <c r="B283" s="88"/>
      <c r="C283" s="88"/>
      <c r="D283" s="61"/>
      <c r="E283" s="88"/>
      <c r="F283" s="88"/>
      <c r="G283" s="61"/>
      <c r="H283" s="88"/>
      <c r="I283" s="87"/>
      <c r="J283" s="55"/>
      <c r="K283" s="88"/>
      <c r="L283" s="88"/>
      <c r="M283" s="61"/>
      <c r="N283" s="88"/>
      <c r="O283" s="88"/>
      <c r="P283" s="88"/>
      <c r="Q283" s="88"/>
      <c r="R283" s="88"/>
      <c r="S283" s="88"/>
      <c r="T283" s="88"/>
      <c r="U283" s="88"/>
      <c r="V283" s="88"/>
      <c r="W283" s="88"/>
      <c r="X283" s="88"/>
      <c r="Y283" s="88"/>
      <c r="Z283" s="88"/>
      <c r="AA283" s="88"/>
      <c r="AB283" s="88"/>
      <c r="AC283" s="88"/>
      <c r="AD283" s="88"/>
      <c r="AE283" s="88"/>
      <c r="AF283" s="88"/>
    </row>
    <row r="284" spans="1:32" ht="11.25" customHeight="1">
      <c r="Q284" s="88"/>
      <c r="R284" s="88"/>
      <c r="S284" s="88"/>
      <c r="T284" s="88"/>
      <c r="U284" s="88"/>
      <c r="V284" s="88"/>
      <c r="W284" s="88"/>
      <c r="X284" s="88"/>
      <c r="Y284" s="88"/>
      <c r="Z284" s="88"/>
      <c r="AA284" s="88"/>
      <c r="AB284" s="88"/>
      <c r="AC284" s="88"/>
      <c r="AD284" s="88"/>
      <c r="AE284" s="88"/>
      <c r="AF284" s="88"/>
    </row>
    <row r="285" spans="1:32" ht="11.25" customHeight="1">
      <c r="Q285" s="88"/>
      <c r="R285" s="88"/>
      <c r="S285" s="88"/>
      <c r="T285" s="88"/>
      <c r="U285" s="88"/>
      <c r="V285" s="88"/>
      <c r="W285" s="88"/>
      <c r="X285" s="88"/>
      <c r="Y285" s="88"/>
      <c r="Z285" s="88"/>
      <c r="AA285" s="88"/>
      <c r="AB285" s="88"/>
      <c r="AC285" s="88"/>
      <c r="AD285" s="88"/>
      <c r="AE285" s="88"/>
      <c r="AF285" s="88"/>
    </row>
    <row r="286" spans="1:32" ht="11.25" customHeight="1">
      <c r="Q286" s="88"/>
      <c r="R286" s="88"/>
      <c r="S286" s="88"/>
      <c r="T286" s="88"/>
      <c r="U286" s="88"/>
      <c r="V286" s="88"/>
      <c r="W286" s="88"/>
      <c r="X286" s="88"/>
      <c r="Y286" s="88"/>
      <c r="Z286" s="88"/>
      <c r="AA286" s="88"/>
      <c r="AB286" s="88"/>
      <c r="AC286" s="88"/>
      <c r="AD286" s="88"/>
      <c r="AE286" s="88"/>
      <c r="AF286" s="88"/>
    </row>
    <row r="287" spans="1:32" ht="11.25" customHeight="1"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D287" s="88"/>
      <c r="AE287" s="88"/>
      <c r="AF287" s="88"/>
    </row>
    <row r="288" spans="1:32" ht="11.25" customHeight="1"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D288" s="88"/>
      <c r="AE288" s="88"/>
      <c r="AF288" s="88"/>
    </row>
    <row r="289" spans="17:32" ht="11.25" customHeight="1">
      <c r="Q289" s="88"/>
      <c r="R289" s="88"/>
      <c r="S289" s="88"/>
      <c r="T289" s="88"/>
      <c r="U289" s="88"/>
      <c r="V289" s="88"/>
      <c r="W289" s="88"/>
      <c r="X289" s="88"/>
      <c r="Y289" s="88"/>
      <c r="Z289" s="88"/>
      <c r="AA289" s="88"/>
      <c r="AB289" s="88"/>
      <c r="AC289" s="88"/>
      <c r="AD289" s="88"/>
      <c r="AE289" s="88"/>
      <c r="AF289" s="88"/>
    </row>
    <row r="290" spans="17:32" ht="11.25" customHeight="1">
      <c r="Q290" s="88"/>
      <c r="R290" s="88"/>
      <c r="S290" s="88"/>
      <c r="T290" s="88"/>
      <c r="U290" s="88"/>
      <c r="V290" s="88"/>
      <c r="W290" s="88"/>
      <c r="X290" s="88"/>
      <c r="Y290" s="88"/>
      <c r="Z290" s="88"/>
      <c r="AA290" s="88"/>
      <c r="AB290" s="88"/>
      <c r="AC290" s="88"/>
      <c r="AD290" s="88"/>
      <c r="AE290" s="88"/>
      <c r="AF290" s="88"/>
    </row>
    <row r="291" spans="17:32" ht="11.25" customHeight="1">
      <c r="Q291" s="88"/>
      <c r="R291" s="88"/>
      <c r="S291" s="88"/>
      <c r="T291" s="88"/>
      <c r="U291" s="88"/>
      <c r="V291" s="88"/>
      <c r="W291" s="88"/>
      <c r="X291" s="88"/>
      <c r="Y291" s="88"/>
      <c r="Z291" s="88"/>
      <c r="AA291" s="88"/>
      <c r="AB291" s="88"/>
      <c r="AC291" s="88"/>
      <c r="AD291" s="88"/>
      <c r="AE291" s="88"/>
      <c r="AF291" s="88"/>
    </row>
    <row r="292" spans="17:32" ht="11.25" customHeight="1">
      <c r="Q292" s="88"/>
      <c r="R292" s="88"/>
      <c r="S292" s="88"/>
      <c r="T292" s="88"/>
      <c r="U292" s="88"/>
      <c r="V292" s="88"/>
      <c r="W292" s="88"/>
      <c r="X292" s="88"/>
      <c r="Y292" s="88"/>
      <c r="Z292" s="88"/>
      <c r="AA292" s="88"/>
      <c r="AB292" s="88"/>
      <c r="AC292" s="88"/>
      <c r="AD292" s="88"/>
      <c r="AE292" s="88"/>
      <c r="AF292" s="88"/>
    </row>
    <row r="293" spans="17:32" ht="11.25" customHeight="1">
      <c r="Q293" s="88"/>
      <c r="R293" s="88"/>
      <c r="S293" s="88"/>
      <c r="T293" s="88"/>
      <c r="U293" s="88"/>
      <c r="V293" s="88"/>
      <c r="W293" s="88"/>
      <c r="X293" s="88"/>
      <c r="Y293" s="88"/>
      <c r="Z293" s="88"/>
      <c r="AA293" s="88"/>
      <c r="AB293" s="88"/>
      <c r="AC293" s="88"/>
      <c r="AD293" s="88"/>
      <c r="AE293" s="88"/>
      <c r="AF293" s="88"/>
    </row>
    <row r="294" spans="17:32" ht="11.25" customHeight="1">
      <c r="Q294" s="88"/>
      <c r="R294" s="88"/>
      <c r="S294" s="88"/>
      <c r="T294" s="88"/>
      <c r="U294" s="88"/>
      <c r="V294" s="88"/>
      <c r="W294" s="88"/>
      <c r="X294" s="88"/>
      <c r="Y294" s="88"/>
      <c r="Z294" s="88"/>
      <c r="AA294" s="88"/>
      <c r="AB294" s="88"/>
      <c r="AC294" s="88"/>
      <c r="AD294" s="88"/>
      <c r="AE294" s="88"/>
      <c r="AF294" s="88"/>
    </row>
    <row r="295" spans="17:32" ht="11.25" customHeight="1">
      <c r="Q295" s="88"/>
      <c r="R295" s="88"/>
      <c r="S295" s="88"/>
      <c r="T295" s="88"/>
      <c r="U295" s="88"/>
      <c r="V295" s="88"/>
      <c r="W295" s="88"/>
      <c r="X295" s="88"/>
      <c r="Y295" s="88"/>
      <c r="Z295" s="88"/>
      <c r="AA295" s="88"/>
      <c r="AB295" s="88"/>
      <c r="AC295" s="88"/>
      <c r="AD295" s="88"/>
      <c r="AE295" s="88"/>
      <c r="AF295" s="88"/>
    </row>
    <row r="296" spans="17:32" ht="11.25" customHeight="1">
      <c r="Q296" s="88"/>
      <c r="R296" s="88"/>
      <c r="S296" s="88"/>
      <c r="T296" s="88"/>
      <c r="U296" s="88"/>
      <c r="V296" s="88"/>
      <c r="W296" s="88"/>
      <c r="X296" s="88"/>
      <c r="Y296" s="88"/>
      <c r="Z296" s="88"/>
      <c r="AA296" s="88"/>
      <c r="AB296" s="88"/>
      <c r="AC296" s="88"/>
      <c r="AD296" s="88"/>
      <c r="AE296" s="88"/>
      <c r="AF296" s="88"/>
    </row>
    <row r="297" spans="17:32" ht="11.25" customHeight="1">
      <c r="Q297" s="88"/>
      <c r="R297" s="88"/>
      <c r="S297" s="88"/>
      <c r="T297" s="88"/>
      <c r="U297" s="88"/>
      <c r="V297" s="88"/>
      <c r="W297" s="88"/>
      <c r="X297" s="88"/>
      <c r="Y297" s="88"/>
      <c r="Z297" s="88"/>
      <c r="AA297" s="88"/>
      <c r="AB297" s="88"/>
      <c r="AC297" s="88"/>
      <c r="AD297" s="88"/>
      <c r="AE297" s="88"/>
      <c r="AF297" s="88"/>
    </row>
    <row r="298" spans="17:32" ht="11.25" customHeight="1">
      <c r="Q298" s="88"/>
      <c r="R298" s="88"/>
      <c r="S298" s="88"/>
      <c r="T298" s="88"/>
      <c r="U298" s="88"/>
      <c r="V298" s="88"/>
      <c r="W298" s="88"/>
      <c r="X298" s="88"/>
      <c r="Y298" s="88"/>
      <c r="Z298" s="88"/>
      <c r="AA298" s="88"/>
      <c r="AB298" s="88"/>
      <c r="AC298" s="88"/>
      <c r="AD298" s="88"/>
      <c r="AE298" s="88"/>
      <c r="AF298" s="88"/>
    </row>
    <row r="299" spans="17:32" ht="11.25" customHeight="1">
      <c r="Q299" s="88"/>
      <c r="R299" s="88"/>
      <c r="S299" s="88"/>
      <c r="T299" s="88"/>
      <c r="U299" s="88"/>
      <c r="V299" s="88"/>
      <c r="W299" s="88"/>
      <c r="X299" s="88"/>
      <c r="Y299" s="88"/>
      <c r="Z299" s="88"/>
      <c r="AA299" s="88"/>
      <c r="AB299" s="88"/>
      <c r="AC299" s="88"/>
      <c r="AD299" s="88"/>
      <c r="AE299" s="88"/>
      <c r="AF299" s="88"/>
    </row>
    <row r="300" spans="17:32" ht="11.25" customHeight="1">
      <c r="Q300" s="88"/>
      <c r="R300" s="88"/>
      <c r="S300" s="88"/>
      <c r="T300" s="88"/>
      <c r="U300" s="88"/>
      <c r="V300" s="88"/>
      <c r="W300" s="88"/>
      <c r="X300" s="88"/>
      <c r="Y300" s="88"/>
      <c r="Z300" s="88"/>
      <c r="AA300" s="88"/>
      <c r="AB300" s="88"/>
      <c r="AC300" s="88"/>
      <c r="AD300" s="88"/>
      <c r="AE300" s="88"/>
      <c r="AF300" s="88"/>
    </row>
  </sheetData>
  <mergeCells count="179"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B15:C15"/>
    <mergeCell ref="E15:F15"/>
    <mergeCell ref="H15:I15"/>
    <mergeCell ref="B16:C16"/>
    <mergeCell ref="E16:F16"/>
    <mergeCell ref="H16:I16"/>
    <mergeCell ref="B13:C13"/>
    <mergeCell ref="E13:F13"/>
    <mergeCell ref="K13:L13"/>
    <mergeCell ref="R16:S16"/>
    <mergeCell ref="U16:V16"/>
    <mergeCell ref="X16:X17"/>
    <mergeCell ref="B17:C17"/>
    <mergeCell ref="E17:F17"/>
    <mergeCell ref="N17:O17"/>
    <mergeCell ref="P17:P18"/>
    <mergeCell ref="R17:S17"/>
    <mergeCell ref="U17:V17"/>
    <mergeCell ref="B18:C18"/>
    <mergeCell ref="N18:O18"/>
    <mergeCell ref="R20:S20"/>
    <mergeCell ref="B21:C21"/>
    <mergeCell ref="E21:F21"/>
    <mergeCell ref="K21:L21"/>
    <mergeCell ref="R21:S21"/>
    <mergeCell ref="U21:V21"/>
    <mergeCell ref="E18:F18"/>
    <mergeCell ref="B19:C19"/>
    <mergeCell ref="E19:F19"/>
    <mergeCell ref="H19:I19"/>
    <mergeCell ref="B20:C20"/>
    <mergeCell ref="E20:F20"/>
    <mergeCell ref="H20:I20"/>
    <mergeCell ref="U20:V20"/>
    <mergeCell ref="U23:V23"/>
    <mergeCell ref="B24:C24"/>
    <mergeCell ref="E24:F24"/>
    <mergeCell ref="H24:I24"/>
    <mergeCell ref="X21:Y21"/>
    <mergeCell ref="Z21:Z22"/>
    <mergeCell ref="B22:C22"/>
    <mergeCell ref="E22:F22"/>
    <mergeCell ref="K22:L22"/>
    <mergeCell ref="R22:S22"/>
    <mergeCell ref="X22:Y22"/>
    <mergeCell ref="U22:V22"/>
    <mergeCell ref="B25:C25"/>
    <mergeCell ref="E25:F25"/>
    <mergeCell ref="K26:L26"/>
    <mergeCell ref="N26:O26"/>
    <mergeCell ref="P26:P27"/>
    <mergeCell ref="R26:S26"/>
    <mergeCell ref="B23:C23"/>
    <mergeCell ref="E23:F23"/>
    <mergeCell ref="H23:I23"/>
    <mergeCell ref="R23:S23"/>
    <mergeCell ref="N27:O27"/>
    <mergeCell ref="B29:C29"/>
    <mergeCell ref="E29:F29"/>
    <mergeCell ref="B30:C30"/>
    <mergeCell ref="E30:F30"/>
    <mergeCell ref="H30:I30"/>
    <mergeCell ref="B31:C31"/>
    <mergeCell ref="E31:F31"/>
    <mergeCell ref="U26:V26"/>
    <mergeCell ref="X26:X27"/>
    <mergeCell ref="K27:L27"/>
    <mergeCell ref="R27:S27"/>
    <mergeCell ref="B28:C28"/>
    <mergeCell ref="E28:F28"/>
    <mergeCell ref="U27:V27"/>
    <mergeCell ref="U31:V31"/>
    <mergeCell ref="X31:Y31"/>
    <mergeCell ref="U30:V30"/>
    <mergeCell ref="H29:I29"/>
    <mergeCell ref="R30:S30"/>
    <mergeCell ref="R31:S31"/>
    <mergeCell ref="B33:C33"/>
    <mergeCell ref="E33:F33"/>
    <mergeCell ref="H33:I33"/>
    <mergeCell ref="B34:C34"/>
    <mergeCell ref="E34:F34"/>
    <mergeCell ref="H34:I34"/>
    <mergeCell ref="K31:L31"/>
    <mergeCell ref="N31:N32"/>
    <mergeCell ref="Z31:Z32"/>
    <mergeCell ref="B32:C32"/>
    <mergeCell ref="E32:F32"/>
    <mergeCell ref="K32:L32"/>
    <mergeCell ref="U33:V33"/>
    <mergeCell ref="X32:Y32"/>
    <mergeCell ref="U32:V32"/>
    <mergeCell ref="R32:S32"/>
    <mergeCell ref="R33:S33"/>
    <mergeCell ref="U36:V36"/>
    <mergeCell ref="X36:X37"/>
    <mergeCell ref="R37:S37"/>
    <mergeCell ref="B38:C38"/>
    <mergeCell ref="E38:F38"/>
    <mergeCell ref="B39:C39"/>
    <mergeCell ref="E39:F39"/>
    <mergeCell ref="H39:I39"/>
    <mergeCell ref="B35:C35"/>
    <mergeCell ref="E35:F35"/>
    <mergeCell ref="K35:L35"/>
    <mergeCell ref="P35:P36"/>
    <mergeCell ref="K36:L36"/>
    <mergeCell ref="R36:S36"/>
    <mergeCell ref="N35:O35"/>
    <mergeCell ref="N36:O36"/>
    <mergeCell ref="U37:V37"/>
    <mergeCell ref="Z41:Z42"/>
    <mergeCell ref="B42:C42"/>
    <mergeCell ref="E42:F42"/>
    <mergeCell ref="K42:L42"/>
    <mergeCell ref="R42:S42"/>
    <mergeCell ref="U42:V42"/>
    <mergeCell ref="X42:Y42"/>
    <mergeCell ref="B40:C40"/>
    <mergeCell ref="E40:F40"/>
    <mergeCell ref="H40:I40"/>
    <mergeCell ref="B41:C41"/>
    <mergeCell ref="E41:F41"/>
    <mergeCell ref="K41:L41"/>
    <mergeCell ref="U40:V40"/>
    <mergeCell ref="U41:V41"/>
    <mergeCell ref="B43:C43"/>
    <mergeCell ref="E43:F43"/>
    <mergeCell ref="H43:I43"/>
    <mergeCell ref="R43:S43"/>
    <mergeCell ref="B44:C44"/>
    <mergeCell ref="E44:F44"/>
    <mergeCell ref="H44:I44"/>
    <mergeCell ref="N41:N42"/>
    <mergeCell ref="X41:Y41"/>
    <mergeCell ref="U43:V43"/>
    <mergeCell ref="H49:I49"/>
    <mergeCell ref="X46:X47"/>
    <mergeCell ref="K47:L47"/>
    <mergeCell ref="R47:S47"/>
    <mergeCell ref="B45:C45"/>
    <mergeCell ref="E45:F45"/>
    <mergeCell ref="K46:L46"/>
    <mergeCell ref="N46:O46"/>
    <mergeCell ref="P46:P47"/>
    <mergeCell ref="R46:S46"/>
    <mergeCell ref="N47:O47"/>
    <mergeCell ref="U47:V47"/>
  </mergeCells>
  <pageMargins left="0.23622047244094491" right="0.23622047244094491" top="0.11811023622047245" bottom="0.11811023622047245" header="0" footer="0"/>
  <pageSetup paperSize="9" scale="70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</vt:lpstr>
      <vt:lpstr>СписокСудей</vt:lpstr>
      <vt:lpstr>spisik</vt:lpstr>
      <vt:lpstr>list01</vt:lpstr>
      <vt:lpstr>list02</vt:lpstr>
      <vt:lpstr>list01!Область_печати</vt:lpstr>
      <vt:lpstr>list02!Область_печати</vt:lpstr>
      <vt:lpstr>СписокСудей!Область_печати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MaxB</cp:lastModifiedBy>
  <cp:lastPrinted>2019-09-13T11:21:09Z</cp:lastPrinted>
  <dcterms:created xsi:type="dcterms:W3CDTF">2002-04-11T06:56:30Z</dcterms:created>
  <dcterms:modified xsi:type="dcterms:W3CDTF">2019-12-09T01:43:05Z</dcterms:modified>
  <cp:category>Управление РТТ</cp:category>
</cp:coreProperties>
</file>