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СписокСудей" sheetId="3" r:id="rId1"/>
    <sheet name="СписокУчастников" sheetId="4" r:id="rId2"/>
    <sheet name="MD" sheetId="1" r:id="rId3"/>
    <sheet name="WD" sheetId="2" r:id="rId4"/>
  </sheets>
  <externalReferences>
    <externalReference r:id="rId5"/>
    <externalReference r:id="rId6"/>
  </externalReferences>
  <definedNames>
    <definedName name="А" localSheetId="3">#REF!</definedName>
    <definedName name="А" localSheetId="0">#REF!</definedName>
    <definedName name="А" localSheetId="1">#REF!</definedName>
    <definedName name="А">#REF!</definedName>
    <definedName name="_xlnm.Print_Area" localSheetId="0">СписокСудей!$A$1:$G$25</definedName>
    <definedName name="_xlnm.Print_Area" localSheetId="1">СписокУчастников!$A$1:$F$50</definedName>
  </definedNames>
  <calcPr calcId="125725"/>
</workbook>
</file>

<file path=xl/calcChain.xml><?xml version="1.0" encoding="utf-8"?>
<calcChain xmlns="http://schemas.openxmlformats.org/spreadsheetml/2006/main">
  <c r="D50" i="4"/>
  <c r="C37" i="2"/>
  <c r="F33"/>
  <c r="C37" i="1"/>
  <c r="F33"/>
  <c r="C40" i="2"/>
  <c r="C34"/>
  <c r="B38"/>
  <c r="B37"/>
  <c r="C32"/>
  <c r="B37" i="1"/>
  <c r="C32"/>
  <c r="C46" i="2"/>
  <c r="C43"/>
  <c r="B38" i="1"/>
  <c r="C40"/>
  <c r="B47" i="2"/>
  <c r="B41"/>
  <c r="B44"/>
  <c r="C46" i="1"/>
  <c r="B33" i="2"/>
  <c r="B35"/>
  <c r="C43" i="1"/>
  <c r="B40"/>
  <c r="B34"/>
  <c r="B32"/>
  <c r="B33"/>
  <c r="B35"/>
  <c r="C34" s="1"/>
  <c r="B40" i="2"/>
  <c r="B32"/>
  <c r="B34"/>
  <c r="B43"/>
  <c r="B46"/>
  <c r="B41" i="1"/>
  <c r="B46"/>
  <c r="B47"/>
  <c r="B44"/>
  <c r="B43"/>
  <c r="H29" i="2"/>
  <c r="H17"/>
  <c r="H29" i="1" l="1"/>
  <c r="H17"/>
  <c r="G49" i="2"/>
  <c r="H27"/>
  <c r="H25"/>
  <c r="H23"/>
  <c r="H21"/>
  <c r="H15"/>
  <c r="H13"/>
  <c r="H11"/>
  <c r="H9"/>
  <c r="C4"/>
  <c r="G49" i="1"/>
  <c r="H27"/>
  <c r="H25"/>
  <c r="H23"/>
  <c r="H21"/>
  <c r="H15"/>
  <c r="H13"/>
  <c r="H11"/>
  <c r="H9"/>
  <c r="C4"/>
</calcChain>
</file>

<file path=xl/sharedStrings.xml><?xml version="1.0" encoding="utf-8"?>
<sst xmlns="http://schemas.openxmlformats.org/spreadsheetml/2006/main" count="416" uniqueCount="141">
  <si>
    <t>ТАБЛИЦА</t>
  </si>
  <si>
    <t>(название турнира)</t>
  </si>
  <si>
    <t>Город</t>
  </si>
  <si>
    <t>Сроки проведения</t>
  </si>
  <si>
    <t>Категория</t>
  </si>
  <si>
    <t>Группа А</t>
  </si>
  <si>
    <t>№ п.п.</t>
  </si>
  <si>
    <t>Фамилия Имя</t>
  </si>
  <si>
    <t>О</t>
  </si>
  <si>
    <t>М</t>
  </si>
  <si>
    <t>Группа В</t>
  </si>
  <si>
    <t>1-е место</t>
  </si>
  <si>
    <t>3-е место</t>
  </si>
  <si>
    <t>5-е место</t>
  </si>
  <si>
    <t xml:space="preserve"> </t>
  </si>
  <si>
    <t>7-е место</t>
  </si>
  <si>
    <t>Главный судья</t>
  </si>
  <si>
    <t>9-е место</t>
  </si>
  <si>
    <t>MD</t>
  </si>
  <si>
    <t>ИИТ</t>
  </si>
  <si>
    <t>ИО</t>
  </si>
  <si>
    <t>ИФИЯМ</t>
  </si>
  <si>
    <t>ИФН</t>
  </si>
  <si>
    <t>ТИПП</t>
  </si>
  <si>
    <t>ФКиС</t>
  </si>
  <si>
    <t>ИИиМО</t>
  </si>
  <si>
    <t>СП</t>
  </si>
  <si>
    <t>ИБЭиПР</t>
  </si>
  <si>
    <t>WD</t>
  </si>
  <si>
    <t>ИЭиУ</t>
  </si>
  <si>
    <t>46-я Спартакиада студентов КемГУ</t>
  </si>
  <si>
    <t>2:0</t>
  </si>
  <si>
    <t>0:2</t>
  </si>
  <si>
    <t>2:1</t>
  </si>
  <si>
    <t>1:2</t>
  </si>
  <si>
    <t>Список судей</t>
  </si>
  <si>
    <t>№ п/п</t>
  </si>
  <si>
    <t>Фамилия, имя и отчество судьи (полностью)</t>
  </si>
  <si>
    <t>Судейская категория</t>
  </si>
  <si>
    <t>Должность на турнире</t>
  </si>
  <si>
    <t>Оценка</t>
  </si>
  <si>
    <t>Баканов Максим Владимирович</t>
  </si>
  <si>
    <t>Кемерово</t>
  </si>
  <si>
    <t>II</t>
  </si>
  <si>
    <t>хорошо</t>
  </si>
  <si>
    <t>Левкова Татьяна Олеговна</t>
  </si>
  <si>
    <t>Главный секретарь</t>
  </si>
  <si>
    <t>Судья</t>
  </si>
  <si>
    <t>М.В. Баканов</t>
  </si>
  <si>
    <t>21:0; 21:0</t>
  </si>
  <si>
    <t>21:5; 21:12</t>
  </si>
  <si>
    <t>21:13; 21:13</t>
  </si>
  <si>
    <t>22:20; 21:0</t>
  </si>
  <si>
    <t>16:21; 21:16; 21:12</t>
  </si>
  <si>
    <t>21:4; 21:1</t>
  </si>
  <si>
    <t>21:6; 21:5</t>
  </si>
  <si>
    <t>21:7; 21:10</t>
  </si>
  <si>
    <t>21:13; 21:16</t>
  </si>
  <si>
    <t>Абрамова Мария Михайловна</t>
  </si>
  <si>
    <t>Миллер Юлия Константиновна</t>
  </si>
  <si>
    <t>21:8; 21:15</t>
  </si>
  <si>
    <t>ФФКиС</t>
  </si>
  <si>
    <t>21:10; 21:14</t>
  </si>
  <si>
    <t>Лукьянов Матвей Евгеньевич</t>
  </si>
  <si>
    <t>21:12; 21:8</t>
  </si>
  <si>
    <t>Стенин Виктор Дмитриевич</t>
  </si>
  <si>
    <t>46-я Спартакиада студентов КемГУ (девушки)</t>
  </si>
  <si>
    <t>46-я Спартакиада студентов КемГУ (юноши)</t>
  </si>
  <si>
    <t>Список участников</t>
  </si>
  <si>
    <t>ФИ участника</t>
  </si>
  <si>
    <t>Курс/Группа</t>
  </si>
  <si>
    <t>Спортивный разряд</t>
  </si>
  <si>
    <t>Примечание</t>
  </si>
  <si>
    <t>I</t>
  </si>
  <si>
    <t>б/р</t>
  </si>
  <si>
    <t>ПП-192</t>
  </si>
  <si>
    <t>Шаманаева Мария</t>
  </si>
  <si>
    <t>ПОНИ-191</t>
  </si>
  <si>
    <t>Земченкова Ирина</t>
  </si>
  <si>
    <t>Гаипов Курбанали</t>
  </si>
  <si>
    <t>Обланизаров Аслиддин</t>
  </si>
  <si>
    <t>ТР-1910</t>
  </si>
  <si>
    <t>Косачев Артем</t>
  </si>
  <si>
    <t>Фролова Юлия</t>
  </si>
  <si>
    <t>Секлецова Анна</t>
  </si>
  <si>
    <t>Сатлиханов Шухрат</t>
  </si>
  <si>
    <t>Мирзахметов Холмухамад</t>
  </si>
  <si>
    <t>УКм-181</t>
  </si>
  <si>
    <t>УКм-191</t>
  </si>
  <si>
    <t>АМ-081</t>
  </si>
  <si>
    <t>Волков Данил</t>
  </si>
  <si>
    <t>Саблина Екатерина</t>
  </si>
  <si>
    <t>Тогунова Вероника</t>
  </si>
  <si>
    <t>Габидин Илья</t>
  </si>
  <si>
    <t>Ф-172</t>
  </si>
  <si>
    <t>ПМИ-19</t>
  </si>
  <si>
    <t>Х-193</t>
  </si>
  <si>
    <t>Ананьева Татьяна</t>
  </si>
  <si>
    <t>Эхсонов Усмонджон</t>
  </si>
  <si>
    <t>Артемова Алина</t>
  </si>
  <si>
    <t>Шибаев Захар</t>
  </si>
  <si>
    <t>Я-175</t>
  </si>
  <si>
    <t>Фупман Денис</t>
  </si>
  <si>
    <t>Э-185</t>
  </si>
  <si>
    <t>Кобзева Ольга</t>
  </si>
  <si>
    <t>Кириллова Валерия</t>
  </si>
  <si>
    <t>МТм-191</t>
  </si>
  <si>
    <t>III</t>
  </si>
  <si>
    <t>Егоров Дмитрий</t>
  </si>
  <si>
    <t>Беккали улы Аблай</t>
  </si>
  <si>
    <t>Курманова Бегимай</t>
  </si>
  <si>
    <t>Медетова Алина</t>
  </si>
  <si>
    <t>ПБ-161</t>
  </si>
  <si>
    <t>ЖС-082</t>
  </si>
  <si>
    <t>ЖС-081</t>
  </si>
  <si>
    <t>Смолехо Татьяна</t>
  </si>
  <si>
    <t>Рогов Леонид</t>
  </si>
  <si>
    <t>Майорова Кристина</t>
  </si>
  <si>
    <t>Авлиеев Мехруло</t>
  </si>
  <si>
    <t>ФС-174</t>
  </si>
  <si>
    <t>ФС-179</t>
  </si>
  <si>
    <t>ФС-171</t>
  </si>
  <si>
    <t>ФСм-191</t>
  </si>
  <si>
    <t>Елисеев С.</t>
  </si>
  <si>
    <t>Смирнов Д.</t>
  </si>
  <si>
    <t>Качаева Валерия</t>
  </si>
  <si>
    <t>Баландина Надежда</t>
  </si>
  <si>
    <t>ЭП-191</t>
  </si>
  <si>
    <t>Б-176</t>
  </si>
  <si>
    <t>Б-173</t>
  </si>
  <si>
    <t>Щипляева Юлия</t>
  </si>
  <si>
    <t>Исаева Ангелина</t>
  </si>
  <si>
    <t>Паников Владислав</t>
  </si>
  <si>
    <t>Воробьев Андрей</t>
  </si>
  <si>
    <t>И-184</t>
  </si>
  <si>
    <t>И-182</t>
  </si>
  <si>
    <t>Симанов Никита</t>
  </si>
  <si>
    <t>Ашрапов Хайриддин</t>
  </si>
  <si>
    <t>Камальдина Юлия</t>
  </si>
  <si>
    <t>Абаринова Надежда</t>
  </si>
  <si>
    <t>I курс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</si>
</sst>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Arial Cyr"/>
      <family val="2"/>
      <charset val="204"/>
    </font>
    <font>
      <b/>
      <sz val="10"/>
      <name val="Arial Cyr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2" fillId="0" borderId="0"/>
    <xf numFmtId="0" fontId="1" fillId="0" borderId="0"/>
  </cellStyleXfs>
  <cellXfs count="109">
    <xf numFmtId="0" fontId="0" fillId="0" borderId="0" xfId="0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/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6" fillId="0" borderId="0" xfId="3" applyFont="1" applyAlignment="1">
      <alignment vertical="center" wrapText="1"/>
    </xf>
    <xf numFmtId="0" fontId="9" fillId="0" borderId="0" xfId="3" applyFont="1" applyAlignment="1">
      <alignment vertical="center" wrapText="1"/>
    </xf>
    <xf numFmtId="0" fontId="6" fillId="0" borderId="0" xfId="3" applyFont="1" applyAlignment="1">
      <alignment vertical="center"/>
    </xf>
    <xf numFmtId="0" fontId="5" fillId="0" borderId="2" xfId="3" applyFont="1" applyBorder="1" applyAlignment="1">
      <alignment vertical="center"/>
    </xf>
    <xf numFmtId="0" fontId="6" fillId="0" borderId="0" xfId="3" applyFont="1" applyAlignment="1">
      <alignment horizontal="right" vertical="center"/>
    </xf>
    <xf numFmtId="0" fontId="6" fillId="0" borderId="1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/>
    </xf>
    <xf numFmtId="0" fontId="14" fillId="0" borderId="3" xfId="3" applyFont="1" applyBorder="1" applyAlignment="1">
      <alignment horizontal="left" vertical="center" wrapText="1"/>
    </xf>
    <xf numFmtId="0" fontId="14" fillId="0" borderId="3" xfId="3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14" fontId="6" fillId="0" borderId="1" xfId="3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9" fillId="0" borderId="0" xfId="3" applyFont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6" fillId="0" borderId="0" xfId="3" applyFont="1" applyBorder="1" applyAlignment="1">
      <alignment horizontal="right" vertical="center" wrapText="1"/>
    </xf>
    <xf numFmtId="0" fontId="6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dm42/&#1050;&#1072;&#1083;&#1077;&#1085;&#1076;&#1072;&#1088;&#1100;/2019-10-15-&#1055;&#1077;&#1088;&#1074;&#1086;&#1082;&#1091;&#1088;&#1089;&#1085;&#1080;&#1082;&#1080;/2019-10-15-form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adm42/&#1050;&#1072;&#1083;&#1077;&#1085;&#1076;&#1072;&#1088;&#1100;/2019-10-19-&#1050;&#1077;&#1084;&#1077;&#1088;&#1086;&#1074;&#1086;/2019-10-19-form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писокСудей"/>
      <sheetName val="СписокУчастников"/>
      <sheetName val="WD"/>
      <sheetName val="MD"/>
      <sheetName val="Command"/>
    </sheetNames>
    <sheetDataSet>
      <sheetData sheetId="0">
        <row r="25">
          <cell r="A25" t="str">
            <v>14 октября 2019 г.</v>
          </cell>
        </row>
      </sheetData>
      <sheetData sheetId="1">
        <row r="3">
          <cell r="B3" t="str">
            <v>Соревнования по бадминтонув зачет 45 Спартакиады первокурсников КемГУ</v>
          </cell>
        </row>
        <row r="22">
          <cell r="F22" t="str">
            <v>М.В. Баканов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писокСудей"/>
      <sheetName val="СписокУчастников"/>
      <sheetName val="MS35+"/>
      <sheetName val="MS45+"/>
      <sheetName val="MS55+"/>
      <sheetName val="MS65+"/>
      <sheetName val="WS35+"/>
      <sheetName val="WS45+"/>
      <sheetName val="WS55+"/>
      <sheetName val="WS65+"/>
      <sheetName val="Dдо100"/>
      <sheetName val="D1_100+"/>
      <sheetName val="D2_100+"/>
    </sheetNames>
    <sheetDataSet>
      <sheetData sheetId="0">
        <row r="28">
          <cell r="A28" t="str">
            <v>Кемерово</v>
          </cell>
        </row>
      </sheetData>
      <sheetData sheetId="1">
        <row r="25">
          <cell r="F25" t="str">
            <v>М.В. Баканов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7"/>
  <sheetViews>
    <sheetView tabSelected="1" view="pageBreakPreview" zoomScale="115" zoomScaleNormal="100" zoomScaleSheetLayoutView="115" workbookViewId="0">
      <selection activeCell="B13" sqref="B13:C13"/>
    </sheetView>
  </sheetViews>
  <sheetFormatPr defaultRowHeight="12.75"/>
  <cols>
    <col min="1" max="1" width="3.5703125" style="16" customWidth="1"/>
    <col min="2" max="2" width="11.5703125" style="16" customWidth="1"/>
    <col min="3" max="3" width="21.5703125" style="16" customWidth="1"/>
    <col min="4" max="4" width="12.42578125" style="16" customWidth="1"/>
    <col min="5" max="5" width="11" style="16" customWidth="1"/>
    <col min="6" max="6" width="18.85546875" style="16" customWidth="1"/>
    <col min="7" max="7" width="10.7109375" style="16" customWidth="1"/>
    <col min="8" max="16384" width="9.140625" style="16"/>
  </cols>
  <sheetData>
    <row r="1" spans="1:13" s="1" customFormat="1">
      <c r="C1" s="15"/>
      <c r="D1" s="58" t="s">
        <v>35</v>
      </c>
      <c r="E1" s="58"/>
      <c r="F1" s="58"/>
      <c r="G1" s="15"/>
      <c r="H1" s="15"/>
      <c r="I1" s="15"/>
      <c r="J1" s="15"/>
      <c r="K1" s="16"/>
    </row>
    <row r="2" spans="1:13" s="1" customFormat="1" ht="11.25" customHeight="1">
      <c r="C2" s="15"/>
      <c r="D2" s="15"/>
      <c r="E2" s="15"/>
      <c r="G2" s="15"/>
      <c r="H2" s="15"/>
      <c r="I2" s="15"/>
      <c r="J2" s="15"/>
      <c r="K2" s="16"/>
      <c r="L2" s="17"/>
      <c r="M2" s="17"/>
    </row>
    <row r="3" spans="1:13" s="3" customFormat="1" ht="28.5" customHeight="1">
      <c r="A3" s="59" t="s">
        <v>30</v>
      </c>
      <c r="B3" s="59"/>
      <c r="C3" s="59"/>
      <c r="D3" s="59"/>
      <c r="E3" s="59"/>
      <c r="F3" s="59"/>
      <c r="G3" s="59"/>
      <c r="H3" s="4"/>
      <c r="I3" s="4"/>
      <c r="J3" s="4"/>
      <c r="K3" s="4"/>
      <c r="L3" s="18"/>
    </row>
    <row r="4" spans="1:13" s="3" customFormat="1" ht="15" customHeight="1">
      <c r="D4" s="19" t="s">
        <v>1</v>
      </c>
      <c r="E4" s="20"/>
      <c r="F4" s="20"/>
      <c r="G4" s="20"/>
      <c r="H4" s="20"/>
      <c r="I4" s="20"/>
      <c r="J4" s="20"/>
      <c r="K4" s="20"/>
    </row>
    <row r="5" spans="1:13" s="1" customFormat="1" ht="12.75" customHeight="1">
      <c r="E5" s="60"/>
      <c r="F5" s="60"/>
      <c r="G5" s="60"/>
      <c r="H5" s="10"/>
      <c r="I5" s="10"/>
      <c r="J5" s="10"/>
      <c r="K5" s="10"/>
      <c r="L5" s="21"/>
    </row>
    <row r="6" spans="1:13" s="3" customFormat="1" ht="12.75" customHeight="1">
      <c r="B6" s="22" t="s">
        <v>2</v>
      </c>
      <c r="C6" s="23" t="s">
        <v>42</v>
      </c>
      <c r="E6" s="22" t="s">
        <v>3</v>
      </c>
      <c r="F6" s="34">
        <v>43804</v>
      </c>
      <c r="G6" s="4"/>
      <c r="J6" s="24"/>
      <c r="K6" s="61"/>
      <c r="L6" s="61"/>
    </row>
    <row r="7" spans="1:13" s="3" customFormat="1" ht="12.75" customHeight="1">
      <c r="A7" s="9"/>
      <c r="B7" s="23"/>
      <c r="C7" s="25"/>
      <c r="D7" s="25"/>
      <c r="E7" s="26"/>
      <c r="F7" s="26"/>
      <c r="G7" s="25"/>
      <c r="H7" s="5"/>
      <c r="I7" s="5"/>
      <c r="J7" s="22"/>
      <c r="K7" s="5"/>
      <c r="L7" s="5"/>
    </row>
    <row r="8" spans="1:13" s="28" customFormat="1" ht="45" customHeight="1">
      <c r="A8" s="27" t="s">
        <v>36</v>
      </c>
      <c r="B8" s="62" t="s">
        <v>37</v>
      </c>
      <c r="C8" s="63"/>
      <c r="D8" s="27" t="s">
        <v>2</v>
      </c>
      <c r="E8" s="27" t="s">
        <v>38</v>
      </c>
      <c r="F8" s="27" t="s">
        <v>39</v>
      </c>
      <c r="G8" s="27" t="s">
        <v>40</v>
      </c>
    </row>
    <row r="9" spans="1:13" ht="15" customHeight="1">
      <c r="A9" s="29">
        <v>1</v>
      </c>
      <c r="B9" s="64" t="s">
        <v>41</v>
      </c>
      <c r="C9" s="64"/>
      <c r="D9" s="7" t="s">
        <v>42</v>
      </c>
      <c r="E9" s="30" t="s">
        <v>43</v>
      </c>
      <c r="F9" s="7" t="s">
        <v>16</v>
      </c>
      <c r="G9" s="7" t="s">
        <v>44</v>
      </c>
    </row>
    <row r="10" spans="1:13" ht="15" customHeight="1">
      <c r="A10" s="29">
        <v>2</v>
      </c>
      <c r="B10" s="56" t="s">
        <v>45</v>
      </c>
      <c r="C10" s="57"/>
      <c r="D10" s="7" t="s">
        <v>42</v>
      </c>
      <c r="E10" s="31"/>
      <c r="F10" s="7" t="s">
        <v>46</v>
      </c>
      <c r="G10" s="7" t="s">
        <v>44</v>
      </c>
    </row>
    <row r="11" spans="1:13" ht="15" customHeight="1">
      <c r="A11" s="29">
        <v>3</v>
      </c>
      <c r="B11" s="56" t="s">
        <v>58</v>
      </c>
      <c r="C11" s="57"/>
      <c r="D11" s="7" t="s">
        <v>42</v>
      </c>
      <c r="E11" s="31"/>
      <c r="F11" s="7" t="s">
        <v>47</v>
      </c>
      <c r="G11" s="7" t="s">
        <v>44</v>
      </c>
    </row>
    <row r="12" spans="1:13" ht="15" customHeight="1">
      <c r="A12" s="29">
        <v>4</v>
      </c>
      <c r="B12" s="56" t="s">
        <v>59</v>
      </c>
      <c r="C12" s="57"/>
      <c r="D12" s="7" t="s">
        <v>42</v>
      </c>
      <c r="E12" s="30"/>
      <c r="F12" s="7" t="s">
        <v>47</v>
      </c>
      <c r="G12" s="7" t="s">
        <v>44</v>
      </c>
    </row>
    <row r="13" spans="1:13" ht="15" customHeight="1">
      <c r="A13" s="29">
        <v>5</v>
      </c>
      <c r="B13" s="64" t="s">
        <v>63</v>
      </c>
      <c r="C13" s="64"/>
      <c r="D13" s="7" t="s">
        <v>42</v>
      </c>
      <c r="F13" s="7" t="s">
        <v>47</v>
      </c>
      <c r="G13" s="7" t="s">
        <v>44</v>
      </c>
    </row>
    <row r="14" spans="1:13" ht="15" customHeight="1">
      <c r="A14" s="29">
        <v>6</v>
      </c>
      <c r="B14" s="56" t="s">
        <v>65</v>
      </c>
      <c r="C14" s="57"/>
      <c r="D14" s="7" t="s">
        <v>42</v>
      </c>
      <c r="E14" s="7"/>
      <c r="F14" s="7" t="s">
        <v>47</v>
      </c>
      <c r="G14" s="7" t="s">
        <v>44</v>
      </c>
    </row>
    <row r="15" spans="1:13" ht="15" customHeight="1">
      <c r="A15" s="29">
        <v>7</v>
      </c>
      <c r="B15" s="56"/>
      <c r="C15" s="57"/>
      <c r="D15" s="7"/>
      <c r="E15" s="30"/>
      <c r="F15" s="7"/>
      <c r="G15" s="7"/>
    </row>
    <row r="16" spans="1:13" ht="15" customHeight="1">
      <c r="A16" s="29">
        <v>8</v>
      </c>
      <c r="B16" s="56"/>
      <c r="C16" s="57"/>
      <c r="D16" s="7"/>
      <c r="F16" s="7"/>
      <c r="G16" s="7"/>
    </row>
    <row r="17" spans="1:7" ht="15" customHeight="1">
      <c r="A17" s="29">
        <v>9</v>
      </c>
      <c r="B17" s="56"/>
      <c r="C17" s="57"/>
      <c r="D17" s="7"/>
      <c r="E17" s="7"/>
      <c r="F17" s="7"/>
      <c r="G17" s="7"/>
    </row>
    <row r="18" spans="1:7" ht="15" customHeight="1">
      <c r="A18" s="29">
        <v>10</v>
      </c>
      <c r="B18" s="69"/>
      <c r="C18" s="70"/>
      <c r="D18" s="32"/>
      <c r="E18" s="31"/>
      <c r="F18" s="31"/>
      <c r="G18" s="31"/>
    </row>
    <row r="19" spans="1:7" ht="15" customHeight="1">
      <c r="A19" s="29">
        <v>11</v>
      </c>
      <c r="B19" s="69"/>
      <c r="C19" s="70"/>
      <c r="D19" s="32"/>
      <c r="E19" s="31"/>
      <c r="F19" s="31"/>
      <c r="G19" s="31"/>
    </row>
    <row r="20" spans="1:7" ht="15" customHeight="1">
      <c r="A20" s="29">
        <v>12</v>
      </c>
      <c r="B20" s="56"/>
      <c r="C20" s="57"/>
      <c r="D20" s="32"/>
      <c r="E20" s="31"/>
      <c r="F20" s="31"/>
      <c r="G20" s="31"/>
    </row>
    <row r="21" spans="1:7" ht="15" customHeight="1">
      <c r="A21" s="29">
        <v>13</v>
      </c>
      <c r="B21" s="56"/>
      <c r="C21" s="57"/>
      <c r="D21" s="32"/>
      <c r="E21" s="31"/>
      <c r="F21" s="31"/>
      <c r="G21" s="31"/>
    </row>
    <row r="22" spans="1:7" ht="15" customHeight="1">
      <c r="A22" s="29">
        <v>14</v>
      </c>
      <c r="B22" s="65"/>
      <c r="C22" s="66"/>
      <c r="D22" s="32"/>
      <c r="E22" s="31"/>
      <c r="F22" s="31"/>
      <c r="G22" s="31"/>
    </row>
    <row r="23" spans="1:7" ht="15" customHeight="1">
      <c r="A23" s="12"/>
      <c r="B23" s="33"/>
      <c r="C23" s="33"/>
      <c r="D23" s="12"/>
      <c r="E23" s="12"/>
      <c r="F23" s="12"/>
      <c r="G23" s="12"/>
    </row>
    <row r="24" spans="1:7" ht="15" customHeight="1">
      <c r="A24" s="12"/>
      <c r="B24" s="33"/>
      <c r="C24" s="33"/>
      <c r="D24" s="12"/>
      <c r="E24" s="12"/>
      <c r="F24" s="12"/>
      <c r="G24" s="12"/>
    </row>
    <row r="25" spans="1:7" ht="13.5" customHeight="1">
      <c r="A25" s="9" t="s">
        <v>16</v>
      </c>
      <c r="B25" s="9"/>
      <c r="C25" s="9"/>
      <c r="D25" s="67"/>
      <c r="E25" s="67"/>
      <c r="F25" s="68" t="s">
        <v>48</v>
      </c>
      <c r="G25" s="68"/>
    </row>
    <row r="26" spans="1:7" ht="15" customHeight="1"/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</sheetData>
  <mergeCells count="21">
    <mergeCell ref="B22:C22"/>
    <mergeCell ref="D25:E25"/>
    <mergeCell ref="F25:G25"/>
    <mergeCell ref="B16:C16"/>
    <mergeCell ref="B17:C17"/>
    <mergeCell ref="B18:C18"/>
    <mergeCell ref="B19:C19"/>
    <mergeCell ref="B20:C20"/>
    <mergeCell ref="B21:C21"/>
    <mergeCell ref="B15:C15"/>
    <mergeCell ref="D1:F1"/>
    <mergeCell ref="A3:G3"/>
    <mergeCell ref="E5:G5"/>
    <mergeCell ref="K6:L6"/>
    <mergeCell ref="B8:C8"/>
    <mergeCell ref="B9:C9"/>
    <mergeCell ref="B10:C10"/>
    <mergeCell ref="B11:C11"/>
    <mergeCell ref="B12:C12"/>
    <mergeCell ref="B13:C13"/>
    <mergeCell ref="B14:C14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0"/>
  <sheetViews>
    <sheetView view="pageBreakPreview" topLeftCell="A22" zoomScaleNormal="100" zoomScaleSheetLayoutView="100" workbookViewId="0">
      <selection activeCell="B13" sqref="B13:C13"/>
    </sheetView>
  </sheetViews>
  <sheetFormatPr defaultRowHeight="15.75"/>
  <cols>
    <col min="1" max="1" width="5.28515625" style="50" customWidth="1"/>
    <col min="2" max="2" width="33" style="50" customWidth="1"/>
    <col min="3" max="3" width="14.28515625" style="50" customWidth="1"/>
    <col min="4" max="4" width="18.140625" style="50" customWidth="1"/>
    <col min="5" max="5" width="13.42578125" style="50" customWidth="1"/>
    <col min="6" max="6" width="23" style="50" customWidth="1"/>
    <col min="7" max="16384" width="9.140625" style="50"/>
  </cols>
  <sheetData>
    <row r="1" spans="1:6" s="41" customFormat="1" ht="12.75" customHeight="1">
      <c r="A1" s="71" t="s">
        <v>68</v>
      </c>
      <c r="B1" s="71"/>
      <c r="C1" s="71"/>
      <c r="D1" s="71"/>
      <c r="E1" s="71"/>
      <c r="F1" s="71"/>
    </row>
    <row r="2" spans="1:6" s="41" customFormat="1" ht="11.25" customHeight="1">
      <c r="C2" s="42"/>
      <c r="D2" s="42"/>
      <c r="E2" s="42"/>
    </row>
    <row r="3" spans="1:6" s="43" customFormat="1" ht="12.75">
      <c r="A3" s="72" t="s">
        <v>30</v>
      </c>
      <c r="B3" s="72"/>
      <c r="C3" s="72"/>
      <c r="D3" s="72"/>
      <c r="E3" s="72"/>
      <c r="F3" s="72"/>
    </row>
    <row r="4" spans="1:6" s="43" customFormat="1" ht="15" customHeight="1">
      <c r="C4" s="73" t="s">
        <v>1</v>
      </c>
      <c r="D4" s="73"/>
      <c r="E4" s="44"/>
      <c r="F4" s="44"/>
    </row>
    <row r="5" spans="1:6" s="41" customFormat="1" ht="12.75" customHeight="1">
      <c r="E5" s="74"/>
      <c r="F5" s="74"/>
    </row>
    <row r="6" spans="1:6" s="43" customFormat="1" ht="12.75" customHeight="1">
      <c r="B6" s="45" t="s">
        <v>2</v>
      </c>
      <c r="C6" s="46" t="s">
        <v>42</v>
      </c>
      <c r="E6" s="45" t="s">
        <v>3</v>
      </c>
      <c r="F6" s="55">
        <v>43804</v>
      </c>
    </row>
    <row r="8" spans="1:6" ht="30.75" customHeight="1">
      <c r="A8" s="47" t="s">
        <v>6</v>
      </c>
      <c r="B8" s="48" t="s">
        <v>69</v>
      </c>
      <c r="C8" s="48" t="s">
        <v>70</v>
      </c>
      <c r="D8" s="48" t="s">
        <v>2</v>
      </c>
      <c r="E8" s="49" t="s">
        <v>71</v>
      </c>
      <c r="F8" s="49" t="s">
        <v>72</v>
      </c>
    </row>
    <row r="9" spans="1:6">
      <c r="A9" s="48">
        <v>1</v>
      </c>
      <c r="B9" s="51" t="s">
        <v>126</v>
      </c>
      <c r="C9" s="48" t="s">
        <v>127</v>
      </c>
      <c r="D9" s="48" t="s">
        <v>42</v>
      </c>
      <c r="E9" s="52" t="s">
        <v>74</v>
      </c>
      <c r="F9" s="52" t="s">
        <v>27</v>
      </c>
    </row>
    <row r="10" spans="1:6">
      <c r="A10" s="48">
        <v>2</v>
      </c>
      <c r="B10" s="51" t="s">
        <v>123</v>
      </c>
      <c r="C10" s="48" t="s">
        <v>129</v>
      </c>
      <c r="D10" s="48" t="s">
        <v>42</v>
      </c>
      <c r="E10" s="52" t="s">
        <v>74</v>
      </c>
      <c r="F10" s="52" t="s">
        <v>27</v>
      </c>
    </row>
    <row r="11" spans="1:6">
      <c r="A11" s="48">
        <v>3</v>
      </c>
      <c r="B11" s="51" t="s">
        <v>125</v>
      </c>
      <c r="C11" s="48" t="s">
        <v>127</v>
      </c>
      <c r="D11" s="48" t="s">
        <v>42</v>
      </c>
      <c r="E11" s="52" t="s">
        <v>74</v>
      </c>
      <c r="F11" s="52" t="s">
        <v>27</v>
      </c>
    </row>
    <row r="12" spans="1:6">
      <c r="A12" s="48">
        <v>4</v>
      </c>
      <c r="B12" s="51" t="s">
        <v>124</v>
      </c>
      <c r="C12" s="48" t="s">
        <v>128</v>
      </c>
      <c r="D12" s="48" t="s">
        <v>42</v>
      </c>
      <c r="E12" s="52" t="s">
        <v>74</v>
      </c>
      <c r="F12" s="52" t="s">
        <v>27</v>
      </c>
    </row>
    <row r="13" spans="1:6">
      <c r="A13" s="48">
        <v>5</v>
      </c>
      <c r="B13" s="51" t="s">
        <v>133</v>
      </c>
      <c r="C13" s="48" t="s">
        <v>135</v>
      </c>
      <c r="D13" s="48" t="s">
        <v>42</v>
      </c>
      <c r="E13" s="52" t="s">
        <v>74</v>
      </c>
      <c r="F13" s="52" t="s">
        <v>25</v>
      </c>
    </row>
    <row r="14" spans="1:6">
      <c r="A14" s="48">
        <v>6</v>
      </c>
      <c r="B14" s="51" t="s">
        <v>131</v>
      </c>
      <c r="C14" s="48" t="s">
        <v>134</v>
      </c>
      <c r="D14" s="48" t="s">
        <v>42</v>
      </c>
      <c r="E14" s="52" t="s">
        <v>74</v>
      </c>
      <c r="F14" s="52" t="s">
        <v>25</v>
      </c>
    </row>
    <row r="15" spans="1:6">
      <c r="A15" s="48">
        <v>7</v>
      </c>
      <c r="B15" s="51" t="s">
        <v>132</v>
      </c>
      <c r="C15" s="48" t="s">
        <v>135</v>
      </c>
      <c r="D15" s="48" t="s">
        <v>42</v>
      </c>
      <c r="E15" s="52" t="s">
        <v>74</v>
      </c>
      <c r="F15" s="52" t="s">
        <v>25</v>
      </c>
    </row>
    <row r="16" spans="1:6">
      <c r="A16" s="48">
        <v>8</v>
      </c>
      <c r="B16" s="51" t="s">
        <v>130</v>
      </c>
      <c r="C16" s="48" t="s">
        <v>134</v>
      </c>
      <c r="D16" s="48" t="s">
        <v>42</v>
      </c>
      <c r="E16" s="52" t="s">
        <v>74</v>
      </c>
      <c r="F16" s="52" t="s">
        <v>25</v>
      </c>
    </row>
    <row r="17" spans="1:6">
      <c r="A17" s="48">
        <v>9</v>
      </c>
      <c r="B17" s="51" t="s">
        <v>86</v>
      </c>
      <c r="C17" s="48" t="s">
        <v>89</v>
      </c>
      <c r="D17" s="48" t="s">
        <v>42</v>
      </c>
      <c r="E17" s="52" t="s">
        <v>74</v>
      </c>
      <c r="F17" s="52" t="s">
        <v>19</v>
      </c>
    </row>
    <row r="18" spans="1:6">
      <c r="A18" s="48">
        <v>10</v>
      </c>
      <c r="B18" s="51" t="s">
        <v>85</v>
      </c>
      <c r="C18" s="48" t="s">
        <v>89</v>
      </c>
      <c r="D18" s="48" t="s">
        <v>42</v>
      </c>
      <c r="E18" s="52" t="s">
        <v>74</v>
      </c>
      <c r="F18" s="52" t="s">
        <v>19</v>
      </c>
    </row>
    <row r="19" spans="1:6">
      <c r="A19" s="48">
        <v>11</v>
      </c>
      <c r="B19" s="51" t="s">
        <v>84</v>
      </c>
      <c r="C19" s="48" t="s">
        <v>88</v>
      </c>
      <c r="D19" s="48" t="s">
        <v>42</v>
      </c>
      <c r="E19" s="52" t="s">
        <v>74</v>
      </c>
      <c r="F19" s="52" t="s">
        <v>19</v>
      </c>
    </row>
    <row r="20" spans="1:6">
      <c r="A20" s="48">
        <v>12</v>
      </c>
      <c r="B20" s="51" t="s">
        <v>83</v>
      </c>
      <c r="C20" s="48" t="s">
        <v>87</v>
      </c>
      <c r="D20" s="48" t="s">
        <v>42</v>
      </c>
      <c r="E20" s="52" t="s">
        <v>73</v>
      </c>
      <c r="F20" s="52" t="s">
        <v>19</v>
      </c>
    </row>
    <row r="21" spans="1:6" ht="16.5" customHeight="1">
      <c r="A21" s="48">
        <v>13</v>
      </c>
      <c r="B21" s="51" t="s">
        <v>79</v>
      </c>
      <c r="C21" s="48" t="s">
        <v>77</v>
      </c>
      <c r="D21" s="48" t="s">
        <v>42</v>
      </c>
      <c r="E21" s="52" t="s">
        <v>74</v>
      </c>
      <c r="F21" s="52" t="s">
        <v>20</v>
      </c>
    </row>
    <row r="22" spans="1:6">
      <c r="A22" s="48">
        <v>14</v>
      </c>
      <c r="B22" s="51" t="s">
        <v>78</v>
      </c>
      <c r="C22" s="48" t="s">
        <v>77</v>
      </c>
      <c r="D22" s="48" t="s">
        <v>42</v>
      </c>
      <c r="E22" s="52" t="s">
        <v>74</v>
      </c>
      <c r="F22" s="52" t="s">
        <v>20</v>
      </c>
    </row>
    <row r="23" spans="1:6">
      <c r="A23" s="48">
        <v>15</v>
      </c>
      <c r="B23" s="51" t="s">
        <v>80</v>
      </c>
      <c r="C23" s="48" t="s">
        <v>77</v>
      </c>
      <c r="D23" s="48" t="s">
        <v>42</v>
      </c>
      <c r="E23" s="52" t="s">
        <v>74</v>
      </c>
      <c r="F23" s="52" t="s">
        <v>20</v>
      </c>
    </row>
    <row r="24" spans="1:6">
      <c r="A24" s="48">
        <v>16</v>
      </c>
      <c r="B24" s="51" t="s">
        <v>76</v>
      </c>
      <c r="C24" s="48" t="s">
        <v>77</v>
      </c>
      <c r="D24" s="48" t="s">
        <v>42</v>
      </c>
      <c r="E24" s="52" t="s">
        <v>74</v>
      </c>
      <c r="F24" s="52" t="s">
        <v>20</v>
      </c>
    </row>
    <row r="25" spans="1:6">
      <c r="A25" s="48">
        <v>17</v>
      </c>
      <c r="B25" s="51" t="s">
        <v>97</v>
      </c>
      <c r="C25" s="48" t="s">
        <v>101</v>
      </c>
      <c r="D25" s="48" t="s">
        <v>42</v>
      </c>
      <c r="E25" s="52" t="s">
        <v>74</v>
      </c>
      <c r="F25" s="52" t="s">
        <v>21</v>
      </c>
    </row>
    <row r="26" spans="1:6">
      <c r="A26" s="48">
        <v>18</v>
      </c>
      <c r="B26" s="51" t="s">
        <v>99</v>
      </c>
      <c r="C26" s="48" t="s">
        <v>101</v>
      </c>
      <c r="D26" s="48" t="s">
        <v>42</v>
      </c>
      <c r="E26" s="52" t="s">
        <v>74</v>
      </c>
      <c r="F26" s="52" t="s">
        <v>21</v>
      </c>
    </row>
    <row r="27" spans="1:6">
      <c r="A27" s="48">
        <v>19</v>
      </c>
      <c r="B27" s="51" t="s">
        <v>100</v>
      </c>
      <c r="C27" s="48" t="s">
        <v>101</v>
      </c>
      <c r="D27" s="48" t="s">
        <v>42</v>
      </c>
      <c r="E27" s="52" t="s">
        <v>74</v>
      </c>
      <c r="F27" s="52" t="s">
        <v>21</v>
      </c>
    </row>
    <row r="28" spans="1:6">
      <c r="A28" s="48">
        <v>20</v>
      </c>
      <c r="B28" s="51" t="s">
        <v>98</v>
      </c>
      <c r="C28" s="48" t="s">
        <v>75</v>
      </c>
      <c r="D28" s="48" t="s">
        <v>42</v>
      </c>
      <c r="E28" s="52" t="s">
        <v>74</v>
      </c>
      <c r="F28" s="52" t="s">
        <v>21</v>
      </c>
    </row>
    <row r="29" spans="1:6">
      <c r="A29" s="48">
        <v>21</v>
      </c>
      <c r="B29" s="51" t="s">
        <v>90</v>
      </c>
      <c r="C29" s="48" t="s">
        <v>94</v>
      </c>
      <c r="D29" s="48" t="s">
        <v>42</v>
      </c>
      <c r="E29" s="52" t="s">
        <v>74</v>
      </c>
      <c r="F29" s="52" t="s">
        <v>22</v>
      </c>
    </row>
    <row r="30" spans="1:6">
      <c r="A30" s="48">
        <v>22</v>
      </c>
      <c r="B30" s="51" t="s">
        <v>93</v>
      </c>
      <c r="C30" s="48" t="s">
        <v>96</v>
      </c>
      <c r="D30" s="48" t="s">
        <v>42</v>
      </c>
      <c r="E30" s="52" t="s">
        <v>74</v>
      </c>
      <c r="F30" s="52" t="s">
        <v>22</v>
      </c>
    </row>
    <row r="31" spans="1:6">
      <c r="A31" s="48">
        <v>23</v>
      </c>
      <c r="B31" s="51" t="s">
        <v>91</v>
      </c>
      <c r="C31" s="48" t="s">
        <v>94</v>
      </c>
      <c r="D31" s="48" t="s">
        <v>42</v>
      </c>
      <c r="E31" s="52" t="s">
        <v>74</v>
      </c>
      <c r="F31" s="52" t="s">
        <v>22</v>
      </c>
    </row>
    <row r="32" spans="1:6">
      <c r="A32" s="48">
        <v>24</v>
      </c>
      <c r="B32" s="51" t="s">
        <v>92</v>
      </c>
      <c r="C32" s="48" t="s">
        <v>95</v>
      </c>
      <c r="D32" s="48" t="s">
        <v>42</v>
      </c>
      <c r="E32" s="52" t="s">
        <v>74</v>
      </c>
      <c r="F32" s="52" t="s">
        <v>22</v>
      </c>
    </row>
    <row r="33" spans="1:6">
      <c r="A33" s="48">
        <v>25</v>
      </c>
      <c r="B33" s="51" t="s">
        <v>105</v>
      </c>
      <c r="C33" s="48" t="s">
        <v>106</v>
      </c>
      <c r="D33" s="48" t="s">
        <v>42</v>
      </c>
      <c r="E33" s="52" t="s">
        <v>74</v>
      </c>
      <c r="F33" s="52" t="s">
        <v>29</v>
      </c>
    </row>
    <row r="34" spans="1:6">
      <c r="A34" s="48">
        <v>26</v>
      </c>
      <c r="B34" s="51" t="s">
        <v>104</v>
      </c>
      <c r="C34" s="48" t="s">
        <v>106</v>
      </c>
      <c r="D34" s="48" t="s">
        <v>42</v>
      </c>
      <c r="E34" s="52" t="s">
        <v>107</v>
      </c>
      <c r="F34" s="52" t="s">
        <v>29</v>
      </c>
    </row>
    <row r="35" spans="1:6">
      <c r="A35" s="48">
        <v>27</v>
      </c>
      <c r="B35" s="51" t="s">
        <v>82</v>
      </c>
      <c r="C35" s="48" t="s">
        <v>81</v>
      </c>
      <c r="D35" s="48" t="s">
        <v>42</v>
      </c>
      <c r="E35" s="52" t="s">
        <v>74</v>
      </c>
      <c r="F35" s="52" t="s">
        <v>29</v>
      </c>
    </row>
    <row r="36" spans="1:6">
      <c r="A36" s="48">
        <v>28</v>
      </c>
      <c r="B36" s="51" t="s">
        <v>102</v>
      </c>
      <c r="C36" s="48" t="s">
        <v>103</v>
      </c>
      <c r="D36" s="48" t="s">
        <v>42</v>
      </c>
      <c r="E36" s="52" t="s">
        <v>74</v>
      </c>
      <c r="F36" s="52" t="s">
        <v>29</v>
      </c>
    </row>
    <row r="37" spans="1:6">
      <c r="A37" s="48">
        <v>29</v>
      </c>
      <c r="B37" s="51" t="s">
        <v>139</v>
      </c>
      <c r="C37" s="48" t="s">
        <v>140</v>
      </c>
      <c r="D37" s="48" t="s">
        <v>42</v>
      </c>
      <c r="E37" s="52" t="s">
        <v>74</v>
      </c>
      <c r="F37" s="52" t="s">
        <v>26</v>
      </c>
    </row>
    <row r="38" spans="1:6">
      <c r="A38" s="48">
        <v>30</v>
      </c>
      <c r="B38" s="51" t="s">
        <v>137</v>
      </c>
      <c r="C38" s="48" t="s">
        <v>140</v>
      </c>
      <c r="D38" s="48" t="s">
        <v>42</v>
      </c>
      <c r="E38" s="52" t="s">
        <v>74</v>
      </c>
      <c r="F38" s="52" t="s">
        <v>26</v>
      </c>
    </row>
    <row r="39" spans="1:6">
      <c r="A39" s="48">
        <v>31</v>
      </c>
      <c r="B39" s="51" t="s">
        <v>138</v>
      </c>
      <c r="C39" s="48" t="s">
        <v>140</v>
      </c>
      <c r="D39" s="48" t="s">
        <v>42</v>
      </c>
      <c r="E39" s="52" t="s">
        <v>74</v>
      </c>
      <c r="F39" s="52" t="s">
        <v>26</v>
      </c>
    </row>
    <row r="40" spans="1:6">
      <c r="A40" s="48">
        <v>32</v>
      </c>
      <c r="B40" s="51" t="s">
        <v>136</v>
      </c>
      <c r="C40" s="48" t="s">
        <v>140</v>
      </c>
      <c r="D40" s="48" t="s">
        <v>42</v>
      </c>
      <c r="E40" s="52" t="s">
        <v>74</v>
      </c>
      <c r="F40" s="52" t="s">
        <v>26</v>
      </c>
    </row>
    <row r="41" spans="1:6">
      <c r="A41" s="48">
        <v>33</v>
      </c>
      <c r="B41" s="51" t="s">
        <v>109</v>
      </c>
      <c r="C41" s="48" t="s">
        <v>113</v>
      </c>
      <c r="D41" s="48" t="s">
        <v>42</v>
      </c>
      <c r="E41" s="52" t="s">
        <v>74</v>
      </c>
      <c r="F41" s="52" t="s">
        <v>23</v>
      </c>
    </row>
    <row r="42" spans="1:6">
      <c r="A42" s="48">
        <v>34</v>
      </c>
      <c r="B42" s="51" t="s">
        <v>108</v>
      </c>
      <c r="C42" s="48" t="s">
        <v>112</v>
      </c>
      <c r="D42" s="48" t="s">
        <v>42</v>
      </c>
      <c r="E42" s="52" t="s">
        <v>107</v>
      </c>
      <c r="F42" s="52" t="s">
        <v>23</v>
      </c>
    </row>
    <row r="43" spans="1:6">
      <c r="A43" s="48">
        <v>35</v>
      </c>
      <c r="B43" s="51" t="s">
        <v>110</v>
      </c>
      <c r="C43" s="48" t="s">
        <v>114</v>
      </c>
      <c r="D43" s="48" t="s">
        <v>42</v>
      </c>
      <c r="E43" s="52" t="s">
        <v>74</v>
      </c>
      <c r="F43" s="52" t="s">
        <v>23</v>
      </c>
    </row>
    <row r="44" spans="1:6">
      <c r="A44" s="48">
        <v>36</v>
      </c>
      <c r="B44" s="51" t="s">
        <v>111</v>
      </c>
      <c r="C44" s="48" t="s">
        <v>114</v>
      </c>
      <c r="D44" s="48" t="s">
        <v>42</v>
      </c>
      <c r="E44" s="52" t="s">
        <v>74</v>
      </c>
      <c r="F44" s="52" t="s">
        <v>23</v>
      </c>
    </row>
    <row r="45" spans="1:6">
      <c r="A45" s="48">
        <v>37</v>
      </c>
      <c r="B45" s="51" t="s">
        <v>118</v>
      </c>
      <c r="C45" s="48" t="s">
        <v>122</v>
      </c>
      <c r="D45" s="48" t="s">
        <v>42</v>
      </c>
      <c r="E45" s="52" t="s">
        <v>107</v>
      </c>
      <c r="F45" s="52" t="s">
        <v>61</v>
      </c>
    </row>
    <row r="46" spans="1:6">
      <c r="A46" s="48">
        <v>38</v>
      </c>
      <c r="B46" s="51" t="s">
        <v>117</v>
      </c>
      <c r="C46" s="48" t="s">
        <v>121</v>
      </c>
      <c r="D46" s="48" t="s">
        <v>42</v>
      </c>
      <c r="E46" s="52" t="s">
        <v>74</v>
      </c>
      <c r="F46" s="52" t="s">
        <v>61</v>
      </c>
    </row>
    <row r="47" spans="1:6">
      <c r="A47" s="48">
        <v>39</v>
      </c>
      <c r="B47" s="51" t="s">
        <v>116</v>
      </c>
      <c r="C47" s="48" t="s">
        <v>120</v>
      </c>
      <c r="D47" s="48" t="s">
        <v>42</v>
      </c>
      <c r="E47" s="52" t="s">
        <v>74</v>
      </c>
      <c r="F47" s="52" t="s">
        <v>61</v>
      </c>
    </row>
    <row r="48" spans="1:6">
      <c r="A48" s="48">
        <v>40</v>
      </c>
      <c r="B48" s="51" t="s">
        <v>115</v>
      </c>
      <c r="C48" s="48" t="s">
        <v>119</v>
      </c>
      <c r="D48" s="48" t="s">
        <v>42</v>
      </c>
      <c r="E48" s="52" t="s">
        <v>74</v>
      </c>
      <c r="F48" s="52" t="s">
        <v>61</v>
      </c>
    </row>
    <row r="50" spans="1:5" ht="15.75" customHeight="1">
      <c r="A50" s="53" t="s">
        <v>16</v>
      </c>
      <c r="B50" s="53"/>
      <c r="C50" s="54"/>
      <c r="D50" s="75" t="str">
        <f>[1]СписокСудей!F22</f>
        <v>М.В. Баканов</v>
      </c>
      <c r="E50" s="75"/>
    </row>
  </sheetData>
  <sortState ref="B9:F48">
    <sortCondition ref="F9:F48"/>
    <sortCondition ref="B9:B48"/>
  </sortState>
  <mergeCells count="5">
    <mergeCell ref="A1:F1"/>
    <mergeCell ref="A3:F3"/>
    <mergeCell ref="C4:D4"/>
    <mergeCell ref="E5:F5"/>
    <mergeCell ref="D50:E50"/>
  </mergeCells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zoomScale="70" zoomScaleNormal="100" zoomScaleSheetLayoutView="70" workbookViewId="0">
      <selection activeCell="B13" sqref="B13:C13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spans="1:9" ht="30.75" customHeight="1">
      <c r="A2" s="59" t="s">
        <v>67</v>
      </c>
      <c r="B2" s="59"/>
      <c r="C2" s="59"/>
      <c r="D2" s="59"/>
      <c r="E2" s="59"/>
      <c r="F2" s="59"/>
      <c r="G2" s="59"/>
      <c r="H2" s="59"/>
      <c r="I2" s="59"/>
    </row>
    <row r="3" spans="1:9" ht="12.75" customHeight="1">
      <c r="A3" s="77" t="s">
        <v>1</v>
      </c>
      <c r="B3" s="77"/>
      <c r="C3" s="77"/>
      <c r="D3" s="77"/>
      <c r="E3" s="77"/>
      <c r="F3" s="77"/>
      <c r="G3" s="77"/>
      <c r="H3" s="77"/>
      <c r="I3" s="77"/>
    </row>
    <row r="4" spans="1:9" ht="12.75" customHeight="1">
      <c r="A4" s="1"/>
      <c r="B4" s="1" t="s">
        <v>2</v>
      </c>
      <c r="C4" s="67" t="str">
        <f>[2]Лист1!A28</f>
        <v>Кемерово</v>
      </c>
      <c r="D4" s="67"/>
      <c r="E4" s="1"/>
      <c r="F4" s="1"/>
      <c r="G4" s="1"/>
      <c r="H4" s="1"/>
      <c r="I4" s="1"/>
    </row>
    <row r="5" spans="1:9">
      <c r="A5" s="2"/>
      <c r="B5" s="3" t="s">
        <v>3</v>
      </c>
      <c r="C5" s="78">
        <v>43804</v>
      </c>
      <c r="D5" s="79"/>
      <c r="G5" s="1" t="s">
        <v>4</v>
      </c>
      <c r="H5" s="79" t="s">
        <v>18</v>
      </c>
      <c r="I5" s="79"/>
    </row>
    <row r="6" spans="1:9">
      <c r="A6" s="2"/>
      <c r="B6" s="3"/>
      <c r="C6" s="4"/>
      <c r="G6" s="1"/>
      <c r="H6" s="5"/>
      <c r="I6" s="5"/>
    </row>
    <row r="7" spans="1:9" ht="17.100000000000001" customHeight="1">
      <c r="B7" s="6" t="s">
        <v>5</v>
      </c>
    </row>
    <row r="8" spans="1:9" ht="27.75" customHeight="1">
      <c r="A8" s="7" t="s">
        <v>6</v>
      </c>
      <c r="B8" s="7" t="s">
        <v>7</v>
      </c>
      <c r="C8" s="7">
        <v>1</v>
      </c>
      <c r="D8" s="7">
        <v>2</v>
      </c>
      <c r="E8" s="7">
        <v>3</v>
      </c>
      <c r="F8" s="7">
        <v>4</v>
      </c>
      <c r="G8" s="7">
        <v>5</v>
      </c>
      <c r="H8" s="7" t="s">
        <v>8</v>
      </c>
      <c r="I8" s="7" t="s">
        <v>9</v>
      </c>
    </row>
    <row r="9" spans="1:9" ht="17.100000000000001" customHeight="1">
      <c r="A9" s="80">
        <v>1</v>
      </c>
      <c r="B9" s="80" t="s">
        <v>19</v>
      </c>
      <c r="C9" s="82"/>
      <c r="D9" s="8" t="s">
        <v>31</v>
      </c>
      <c r="E9" s="8" t="s">
        <v>31</v>
      </c>
      <c r="F9" s="8" t="s">
        <v>31</v>
      </c>
      <c r="G9" s="8" t="s">
        <v>31</v>
      </c>
      <c r="H9" s="80">
        <f>SUM(C10:G10)</f>
        <v>8</v>
      </c>
      <c r="I9" s="80"/>
    </row>
    <row r="10" spans="1:9" ht="17.100000000000001" customHeight="1">
      <c r="A10" s="81"/>
      <c r="B10" s="81"/>
      <c r="C10" s="83"/>
      <c r="D10" s="14">
        <v>2</v>
      </c>
      <c r="E10" s="7">
        <v>2</v>
      </c>
      <c r="F10" s="7">
        <v>2</v>
      </c>
      <c r="G10" s="7">
        <v>2</v>
      </c>
      <c r="H10" s="81"/>
      <c r="I10" s="81"/>
    </row>
    <row r="11" spans="1:9" ht="17.100000000000001" customHeight="1">
      <c r="A11" s="80">
        <v>2</v>
      </c>
      <c r="B11" s="80" t="s">
        <v>29</v>
      </c>
      <c r="C11" s="8" t="s">
        <v>32</v>
      </c>
      <c r="D11" s="82"/>
      <c r="E11" s="8" t="s">
        <v>31</v>
      </c>
      <c r="F11" s="8" t="s">
        <v>31</v>
      </c>
      <c r="G11" s="8" t="s">
        <v>31</v>
      </c>
      <c r="H11" s="80">
        <f>SUM(C12:G12)</f>
        <v>7</v>
      </c>
      <c r="I11" s="80"/>
    </row>
    <row r="12" spans="1:9" ht="17.100000000000001" customHeight="1">
      <c r="A12" s="81"/>
      <c r="B12" s="81"/>
      <c r="C12" s="14">
        <v>1</v>
      </c>
      <c r="D12" s="83"/>
      <c r="E12" s="7">
        <v>2</v>
      </c>
      <c r="F12" s="7">
        <v>2</v>
      </c>
      <c r="G12" s="7">
        <v>2</v>
      </c>
      <c r="H12" s="81"/>
      <c r="I12" s="81"/>
    </row>
    <row r="13" spans="1:9" ht="17.100000000000001" customHeight="1">
      <c r="A13" s="80">
        <v>3</v>
      </c>
      <c r="B13" s="80" t="s">
        <v>20</v>
      </c>
      <c r="C13" s="8" t="s">
        <v>32</v>
      </c>
      <c r="D13" s="8" t="s">
        <v>32</v>
      </c>
      <c r="E13" s="82"/>
      <c r="F13" s="8" t="s">
        <v>31</v>
      </c>
      <c r="G13" s="8" t="s">
        <v>31</v>
      </c>
      <c r="H13" s="80">
        <f>SUM(C14:G14)</f>
        <v>6</v>
      </c>
      <c r="I13" s="80"/>
    </row>
    <row r="14" spans="1:9" ht="17.100000000000001" customHeight="1">
      <c r="A14" s="81"/>
      <c r="B14" s="81"/>
      <c r="C14" s="7">
        <v>1</v>
      </c>
      <c r="D14" s="7">
        <v>1</v>
      </c>
      <c r="E14" s="83"/>
      <c r="F14" s="14">
        <v>2</v>
      </c>
      <c r="G14" s="14">
        <v>2</v>
      </c>
      <c r="H14" s="81"/>
      <c r="I14" s="81"/>
    </row>
    <row r="15" spans="1:9" ht="17.100000000000001" customHeight="1">
      <c r="A15" s="80">
        <v>4</v>
      </c>
      <c r="B15" s="80" t="s">
        <v>21</v>
      </c>
      <c r="C15" s="8" t="s">
        <v>32</v>
      </c>
      <c r="D15" s="8" t="s">
        <v>32</v>
      </c>
      <c r="E15" s="8" t="s">
        <v>32</v>
      </c>
      <c r="F15" s="82"/>
      <c r="G15" s="8" t="s">
        <v>33</v>
      </c>
      <c r="H15" s="80">
        <f>SUM(C16:G16)</f>
        <v>5</v>
      </c>
      <c r="I15" s="80"/>
    </row>
    <row r="16" spans="1:9" ht="17.100000000000001" customHeight="1">
      <c r="A16" s="81"/>
      <c r="B16" s="81"/>
      <c r="C16" s="7">
        <v>1</v>
      </c>
      <c r="D16" s="7">
        <v>1</v>
      </c>
      <c r="E16" s="14">
        <v>1</v>
      </c>
      <c r="F16" s="83"/>
      <c r="G16" s="7">
        <v>2</v>
      </c>
      <c r="H16" s="81"/>
      <c r="I16" s="81"/>
    </row>
    <row r="17" spans="1:9" ht="17.100000000000001" customHeight="1">
      <c r="A17" s="80">
        <v>5</v>
      </c>
      <c r="B17" s="84" t="s">
        <v>22</v>
      </c>
      <c r="C17" s="8" t="s">
        <v>32</v>
      </c>
      <c r="D17" s="8" t="s">
        <v>32</v>
      </c>
      <c r="E17" s="8" t="s">
        <v>32</v>
      </c>
      <c r="F17" s="8" t="s">
        <v>34</v>
      </c>
      <c r="G17" s="85"/>
      <c r="H17" s="80">
        <f>SUM(C18:G18)</f>
        <v>4</v>
      </c>
      <c r="I17" s="84"/>
    </row>
    <row r="18" spans="1:9" ht="17.100000000000001" customHeight="1">
      <c r="A18" s="81"/>
      <c r="B18" s="84"/>
      <c r="C18" s="7">
        <v>1</v>
      </c>
      <c r="D18" s="7">
        <v>1</v>
      </c>
      <c r="E18" s="14">
        <v>1</v>
      </c>
      <c r="F18" s="7">
        <v>1</v>
      </c>
      <c r="G18" s="85"/>
      <c r="H18" s="81"/>
      <c r="I18" s="84"/>
    </row>
    <row r="19" spans="1:9" ht="17.100000000000001" customHeight="1">
      <c r="B19" s="6" t="s">
        <v>10</v>
      </c>
    </row>
    <row r="20" spans="1:9" ht="25.5">
      <c r="A20" s="7" t="s">
        <v>6</v>
      </c>
      <c r="B20" s="7" t="s">
        <v>7</v>
      </c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 t="s">
        <v>8</v>
      </c>
      <c r="I20" s="7" t="s">
        <v>9</v>
      </c>
    </row>
    <row r="21" spans="1:9" ht="17.100000000000001" customHeight="1">
      <c r="A21" s="80">
        <v>1</v>
      </c>
      <c r="B21" s="80" t="s">
        <v>23</v>
      </c>
      <c r="C21" s="82"/>
      <c r="D21" s="8" t="s">
        <v>34</v>
      </c>
      <c r="E21" s="8" t="s">
        <v>31</v>
      </c>
      <c r="F21" s="8" t="s">
        <v>31</v>
      </c>
      <c r="G21" s="8" t="s">
        <v>31</v>
      </c>
      <c r="H21" s="80">
        <f>SUM(C22:G22)</f>
        <v>7</v>
      </c>
      <c r="I21" s="80"/>
    </row>
    <row r="22" spans="1:9" ht="17.100000000000001" customHeight="1">
      <c r="A22" s="81"/>
      <c r="B22" s="81"/>
      <c r="C22" s="83"/>
      <c r="D22" s="7">
        <v>1</v>
      </c>
      <c r="E22" s="14">
        <v>2</v>
      </c>
      <c r="F22" s="7">
        <v>2</v>
      </c>
      <c r="G22" s="7">
        <v>2</v>
      </c>
      <c r="H22" s="81"/>
      <c r="I22" s="81"/>
    </row>
    <row r="23" spans="1:9" ht="17.100000000000001" customHeight="1">
      <c r="A23" s="80">
        <v>2</v>
      </c>
      <c r="B23" s="80" t="s">
        <v>61</v>
      </c>
      <c r="C23" s="8" t="s">
        <v>33</v>
      </c>
      <c r="D23" s="82"/>
      <c r="E23" s="8" t="s">
        <v>31</v>
      </c>
      <c r="F23" s="8" t="s">
        <v>31</v>
      </c>
      <c r="G23" s="8" t="s">
        <v>31</v>
      </c>
      <c r="H23" s="80">
        <f>SUM(C24:G24)</f>
        <v>8</v>
      </c>
      <c r="I23" s="80"/>
    </row>
    <row r="24" spans="1:9" ht="17.100000000000001" customHeight="1">
      <c r="A24" s="81"/>
      <c r="B24" s="81"/>
      <c r="C24" s="7">
        <v>2</v>
      </c>
      <c r="D24" s="83"/>
      <c r="E24" s="7">
        <v>2</v>
      </c>
      <c r="F24" s="14">
        <v>2</v>
      </c>
      <c r="G24" s="7">
        <v>2</v>
      </c>
      <c r="H24" s="81"/>
      <c r="I24" s="81"/>
    </row>
    <row r="25" spans="1:9" ht="17.100000000000001" customHeight="1">
      <c r="A25" s="80">
        <v>3</v>
      </c>
      <c r="B25" s="86" t="s">
        <v>25</v>
      </c>
      <c r="C25" s="8" t="s">
        <v>32</v>
      </c>
      <c r="D25" s="8" t="s">
        <v>32</v>
      </c>
      <c r="E25" s="82"/>
      <c r="F25" s="8" t="s">
        <v>31</v>
      </c>
      <c r="G25" s="8" t="s">
        <v>31</v>
      </c>
      <c r="H25" s="80">
        <f>SUM(C26:G26)</f>
        <v>6</v>
      </c>
      <c r="I25" s="80"/>
    </row>
    <row r="26" spans="1:9" ht="17.100000000000001" customHeight="1">
      <c r="A26" s="81"/>
      <c r="B26" s="87"/>
      <c r="C26" s="14">
        <v>1</v>
      </c>
      <c r="D26" s="7">
        <v>1</v>
      </c>
      <c r="E26" s="83"/>
      <c r="F26" s="7">
        <v>2</v>
      </c>
      <c r="G26" s="14">
        <v>2</v>
      </c>
      <c r="H26" s="81"/>
      <c r="I26" s="81"/>
    </row>
    <row r="27" spans="1:9" ht="17.100000000000001" customHeight="1">
      <c r="A27" s="80">
        <v>4</v>
      </c>
      <c r="B27" s="80" t="s">
        <v>26</v>
      </c>
      <c r="C27" s="8" t="s">
        <v>32</v>
      </c>
      <c r="D27" s="8" t="s">
        <v>32</v>
      </c>
      <c r="E27" s="8" t="s">
        <v>32</v>
      </c>
      <c r="F27" s="82"/>
      <c r="G27" s="8" t="s">
        <v>32</v>
      </c>
      <c r="H27" s="80">
        <f>SUM(C28:G28)</f>
        <v>4</v>
      </c>
      <c r="I27" s="80"/>
    </row>
    <row r="28" spans="1:9" ht="17.100000000000001" customHeight="1">
      <c r="A28" s="81"/>
      <c r="B28" s="81"/>
      <c r="C28" s="7">
        <v>1</v>
      </c>
      <c r="D28" s="14">
        <v>1</v>
      </c>
      <c r="E28" s="7">
        <v>1</v>
      </c>
      <c r="F28" s="83"/>
      <c r="G28" s="7">
        <v>1</v>
      </c>
      <c r="H28" s="81"/>
      <c r="I28" s="81"/>
    </row>
    <row r="29" spans="1:9" ht="17.100000000000001" customHeight="1">
      <c r="A29" s="80">
        <v>5</v>
      </c>
      <c r="B29" s="84" t="s">
        <v>27</v>
      </c>
      <c r="C29" s="8" t="s">
        <v>32</v>
      </c>
      <c r="D29" s="8" t="s">
        <v>32</v>
      </c>
      <c r="E29" s="8" t="s">
        <v>32</v>
      </c>
      <c r="F29" s="8" t="s">
        <v>31</v>
      </c>
      <c r="G29" s="85"/>
      <c r="H29" s="80">
        <f>SUM(C30:G30)</f>
        <v>5</v>
      </c>
      <c r="I29" s="84"/>
    </row>
    <row r="30" spans="1:9" ht="17.100000000000001" customHeight="1">
      <c r="A30" s="81"/>
      <c r="B30" s="84"/>
      <c r="C30" s="7">
        <v>1</v>
      </c>
      <c r="D30" s="7">
        <v>1</v>
      </c>
      <c r="E30" s="14">
        <v>1</v>
      </c>
      <c r="F30" s="7">
        <v>2</v>
      </c>
      <c r="G30" s="85"/>
      <c r="H30" s="81"/>
      <c r="I30" s="84"/>
    </row>
    <row r="31" spans="1:9" ht="17.100000000000001" customHeight="1"/>
    <row r="32" spans="1:9" ht="17.100000000000001" customHeight="1">
      <c r="B32" s="38" t="str">
        <f>B9</f>
        <v>ИИТ</v>
      </c>
      <c r="C32" s="88" t="str">
        <f>B32</f>
        <v>ИИТ</v>
      </c>
      <c r="D32" s="89"/>
      <c r="E32" s="89"/>
    </row>
    <row r="33" spans="2:9" ht="17.100000000000001" customHeight="1">
      <c r="B33" s="38" t="str">
        <f>B21</f>
        <v>ТИПП</v>
      </c>
      <c r="C33" s="91" t="s">
        <v>53</v>
      </c>
      <c r="D33" s="92"/>
      <c r="E33" s="93"/>
      <c r="F33" s="95" t="str">
        <f>C32</f>
        <v>ИИТ</v>
      </c>
      <c r="G33" s="96"/>
      <c r="H33" s="96"/>
      <c r="I33" s="90" t="s">
        <v>11</v>
      </c>
    </row>
    <row r="34" spans="2:9" ht="17.100000000000001" customHeight="1">
      <c r="B34" s="38" t="str">
        <f>B11</f>
        <v>ИЭиУ</v>
      </c>
      <c r="C34" s="88" t="str">
        <f>B35</f>
        <v>ФФКиС</v>
      </c>
      <c r="D34" s="89"/>
      <c r="E34" s="97"/>
      <c r="F34" s="98" t="s">
        <v>60</v>
      </c>
      <c r="G34" s="99"/>
      <c r="H34" s="99"/>
      <c r="I34" s="90"/>
    </row>
    <row r="35" spans="2:9" ht="17.100000000000001" customHeight="1">
      <c r="B35" s="38" t="str">
        <f>B23</f>
        <v>ФФКиС</v>
      </c>
      <c r="C35" s="91" t="s">
        <v>50</v>
      </c>
      <c r="D35" s="92"/>
      <c r="E35" s="92"/>
      <c r="F35" s="35"/>
    </row>
    <row r="36" spans="2:9" ht="17.100000000000001" customHeight="1">
      <c r="B36" s="36"/>
    </row>
    <row r="37" spans="2:9" ht="17.100000000000001" customHeight="1">
      <c r="B37" s="38" t="str">
        <f>B33</f>
        <v>ТИПП</v>
      </c>
      <c r="C37" s="88" t="str">
        <f>B37</f>
        <v>ТИПП</v>
      </c>
      <c r="D37" s="89"/>
      <c r="E37" s="89"/>
      <c r="F37" s="94" t="s">
        <v>12</v>
      </c>
    </row>
    <row r="38" spans="2:9" ht="17.100000000000001" customHeight="1">
      <c r="B38" s="38" t="str">
        <f>B34</f>
        <v>ИЭиУ</v>
      </c>
      <c r="C38" s="91" t="s">
        <v>57</v>
      </c>
      <c r="D38" s="92"/>
      <c r="E38" s="92"/>
      <c r="F38" s="94"/>
    </row>
    <row r="39" spans="2:9" ht="17.100000000000001" customHeight="1">
      <c r="B39" s="36"/>
    </row>
    <row r="40" spans="2:9" ht="17.100000000000001" customHeight="1">
      <c r="B40" s="38" t="str">
        <f>B13</f>
        <v>ИО</v>
      </c>
      <c r="C40" s="88" t="str">
        <f>B41</f>
        <v>ИИиМО</v>
      </c>
      <c r="D40" s="89"/>
      <c r="E40" s="89"/>
      <c r="F40" s="94" t="s">
        <v>13</v>
      </c>
    </row>
    <row r="41" spans="2:9" ht="17.100000000000001" customHeight="1">
      <c r="B41" s="38" t="str">
        <f>B25</f>
        <v>ИИиМО</v>
      </c>
      <c r="C41" s="91" t="s">
        <v>51</v>
      </c>
      <c r="D41" s="92"/>
      <c r="E41" s="92"/>
      <c r="F41" s="94"/>
    </row>
    <row r="42" spans="2:9" ht="17.100000000000001" customHeight="1">
      <c r="B42" s="36"/>
      <c r="F42" t="s">
        <v>14</v>
      </c>
    </row>
    <row r="43" spans="2:9" ht="17.100000000000001" customHeight="1">
      <c r="B43" s="39" t="str">
        <f>B15</f>
        <v>ИФИЯМ</v>
      </c>
      <c r="C43" s="88" t="str">
        <f>B44</f>
        <v>ИБЭиПР</v>
      </c>
      <c r="D43" s="89"/>
      <c r="E43" s="89"/>
      <c r="F43" s="94" t="s">
        <v>15</v>
      </c>
    </row>
    <row r="44" spans="2:9" ht="17.100000000000001" customHeight="1">
      <c r="B44" s="39" t="str">
        <f>B29</f>
        <v>ИБЭиПР</v>
      </c>
      <c r="C44" s="91" t="s">
        <v>49</v>
      </c>
      <c r="D44" s="92"/>
      <c r="E44" s="92"/>
      <c r="F44" s="94"/>
    </row>
    <row r="45" spans="2:9" ht="17.100000000000001" customHeight="1">
      <c r="B45" s="36"/>
      <c r="F45" t="s">
        <v>14</v>
      </c>
    </row>
    <row r="46" spans="2:9" ht="17.100000000000001" customHeight="1">
      <c r="B46" s="39" t="str">
        <f>B17</f>
        <v>ИФН</v>
      </c>
      <c r="C46" s="88" t="str">
        <f>B46</f>
        <v>ИФН</v>
      </c>
      <c r="D46" s="89"/>
      <c r="E46" s="89"/>
      <c r="F46" s="94" t="s">
        <v>17</v>
      </c>
    </row>
    <row r="47" spans="2:9" ht="17.100000000000001" customHeight="1">
      <c r="B47" s="39" t="str">
        <f>B27</f>
        <v>СП</v>
      </c>
      <c r="C47" s="91" t="s">
        <v>49</v>
      </c>
      <c r="D47" s="92"/>
      <c r="E47" s="92"/>
      <c r="F47" s="94"/>
    </row>
    <row r="48" spans="2:9" ht="17.100000000000001" customHeight="1"/>
    <row r="49" spans="2:9" ht="17.100000000000001" customHeight="1">
      <c r="B49" s="9" t="s">
        <v>16</v>
      </c>
      <c r="C49" s="10"/>
      <c r="D49" s="11"/>
      <c r="E49" s="11"/>
      <c r="F49" s="10"/>
      <c r="G49" s="68" t="str">
        <f>[2]СписокСудей!F25</f>
        <v>М.В. Баканов</v>
      </c>
      <c r="H49" s="68"/>
      <c r="I49" s="12"/>
    </row>
    <row r="50" spans="2:9">
      <c r="C50" s="13"/>
    </row>
  </sheetData>
  <mergeCells count="76">
    <mergeCell ref="G49:H49"/>
    <mergeCell ref="C46:E46"/>
    <mergeCell ref="F46:F47"/>
    <mergeCell ref="C47:E47"/>
    <mergeCell ref="C34:E34"/>
    <mergeCell ref="C35:E35"/>
    <mergeCell ref="F34:H34"/>
    <mergeCell ref="C40:E40"/>
    <mergeCell ref="F40:F41"/>
    <mergeCell ref="C41:E41"/>
    <mergeCell ref="C43:E43"/>
    <mergeCell ref="F43:F44"/>
    <mergeCell ref="C44:E44"/>
    <mergeCell ref="C32:E32"/>
    <mergeCell ref="I33:I34"/>
    <mergeCell ref="C33:E33"/>
    <mergeCell ref="C37:E37"/>
    <mergeCell ref="F37:F38"/>
    <mergeCell ref="C38:E38"/>
    <mergeCell ref="F33:H33"/>
    <mergeCell ref="A27:A28"/>
    <mergeCell ref="B27:B28"/>
    <mergeCell ref="F27:F28"/>
    <mergeCell ref="H27:H28"/>
    <mergeCell ref="I27:I28"/>
    <mergeCell ref="A29:A30"/>
    <mergeCell ref="B29:B30"/>
    <mergeCell ref="G29:G30"/>
    <mergeCell ref="H29:H30"/>
    <mergeCell ref="I29:I30"/>
    <mergeCell ref="A23:A24"/>
    <mergeCell ref="B23:B24"/>
    <mergeCell ref="D23:D24"/>
    <mergeCell ref="H23:H24"/>
    <mergeCell ref="I23:I24"/>
    <mergeCell ref="A25:A26"/>
    <mergeCell ref="B25:B26"/>
    <mergeCell ref="E25:E26"/>
    <mergeCell ref="H25:H26"/>
    <mergeCell ref="I25:I26"/>
    <mergeCell ref="A17:A18"/>
    <mergeCell ref="B17:B18"/>
    <mergeCell ref="G17:G18"/>
    <mergeCell ref="H17:H18"/>
    <mergeCell ref="I17:I18"/>
    <mergeCell ref="A21:A22"/>
    <mergeCell ref="B21:B22"/>
    <mergeCell ref="C21:C22"/>
    <mergeCell ref="H21:H22"/>
    <mergeCell ref="I21:I22"/>
    <mergeCell ref="A13:A14"/>
    <mergeCell ref="B13:B14"/>
    <mergeCell ref="E13:E14"/>
    <mergeCell ref="H13:H14"/>
    <mergeCell ref="I13:I14"/>
    <mergeCell ref="A15:A16"/>
    <mergeCell ref="B15:B16"/>
    <mergeCell ref="F15:F16"/>
    <mergeCell ref="H15:H16"/>
    <mergeCell ref="I15:I16"/>
    <mergeCell ref="A9:A10"/>
    <mergeCell ref="B9:B10"/>
    <mergeCell ref="C9:C10"/>
    <mergeCell ref="H9:H10"/>
    <mergeCell ref="I9:I10"/>
    <mergeCell ref="A11:A12"/>
    <mergeCell ref="B11:B12"/>
    <mergeCell ref="D11:D12"/>
    <mergeCell ref="H11:H12"/>
    <mergeCell ref="I11:I12"/>
    <mergeCell ref="A1:I1"/>
    <mergeCell ref="A2:I2"/>
    <mergeCell ref="A3:I3"/>
    <mergeCell ref="C4:D4"/>
    <mergeCell ref="C5:D5"/>
    <mergeCell ref="H5:I5"/>
  </mergeCells>
  <pageMargins left="0.7" right="0.7" top="0.75" bottom="0.75" header="0.3" footer="0.3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zoomScale="85" zoomScaleNormal="100" zoomScaleSheetLayoutView="85" workbookViewId="0">
      <selection activeCell="B13" sqref="B13:C13"/>
    </sheetView>
  </sheetViews>
  <sheetFormatPr defaultRowHeight="12.75"/>
  <cols>
    <col min="1" max="1" width="4.28515625" customWidth="1"/>
    <col min="2" max="2" width="27.5703125" customWidth="1"/>
    <col min="3" max="9" width="9.7109375" customWidth="1"/>
  </cols>
  <sheetData>
    <row r="1" spans="1:9" ht="12.75" customHeight="1">
      <c r="A1" s="76" t="s">
        <v>0</v>
      </c>
      <c r="B1" s="76"/>
      <c r="C1" s="76"/>
      <c r="D1" s="76"/>
      <c r="E1" s="76"/>
      <c r="F1" s="76"/>
      <c r="G1" s="76"/>
      <c r="H1" s="76"/>
      <c r="I1" s="76"/>
    </row>
    <row r="2" spans="1:9" ht="30.75" customHeight="1">
      <c r="A2" s="59" t="s">
        <v>66</v>
      </c>
      <c r="B2" s="59"/>
      <c r="C2" s="59"/>
      <c r="D2" s="59"/>
      <c r="E2" s="59"/>
      <c r="F2" s="59"/>
      <c r="G2" s="59"/>
      <c r="H2" s="59"/>
      <c r="I2" s="59"/>
    </row>
    <row r="3" spans="1:9" ht="12.75" customHeight="1">
      <c r="A3" s="77" t="s">
        <v>1</v>
      </c>
      <c r="B3" s="77"/>
      <c r="C3" s="77"/>
      <c r="D3" s="77"/>
      <c r="E3" s="77"/>
      <c r="F3" s="77"/>
      <c r="G3" s="77"/>
      <c r="H3" s="77"/>
      <c r="I3" s="77"/>
    </row>
    <row r="4" spans="1:9" ht="12.75" customHeight="1">
      <c r="A4" s="1"/>
      <c r="B4" s="1" t="s">
        <v>2</v>
      </c>
      <c r="C4" s="67" t="str">
        <f>[2]Лист1!A28</f>
        <v>Кемерово</v>
      </c>
      <c r="D4" s="67"/>
      <c r="E4" s="1"/>
      <c r="F4" s="1"/>
      <c r="G4" s="1"/>
      <c r="H4" s="1"/>
      <c r="I4" s="1"/>
    </row>
    <row r="5" spans="1:9">
      <c r="A5" s="2"/>
      <c r="B5" s="3" t="s">
        <v>3</v>
      </c>
      <c r="C5" s="78">
        <v>43804</v>
      </c>
      <c r="D5" s="79"/>
      <c r="G5" s="1" t="s">
        <v>4</v>
      </c>
      <c r="H5" s="79" t="s">
        <v>28</v>
      </c>
      <c r="I5" s="79"/>
    </row>
    <row r="6" spans="1:9">
      <c r="A6" s="2"/>
      <c r="B6" s="3"/>
      <c r="C6" s="4"/>
      <c r="G6" s="1"/>
      <c r="H6" s="5"/>
      <c r="I6" s="5"/>
    </row>
    <row r="7" spans="1:9" ht="17.100000000000001" customHeight="1">
      <c r="B7" s="6" t="s">
        <v>5</v>
      </c>
    </row>
    <row r="8" spans="1:9" ht="27.75" customHeight="1">
      <c r="A8" s="7" t="s">
        <v>6</v>
      </c>
      <c r="B8" s="7" t="s">
        <v>7</v>
      </c>
      <c r="C8" s="7">
        <v>1</v>
      </c>
      <c r="D8" s="7">
        <v>2</v>
      </c>
      <c r="E8" s="7">
        <v>3</v>
      </c>
      <c r="F8" s="7">
        <v>4</v>
      </c>
      <c r="G8" s="7">
        <v>5</v>
      </c>
      <c r="H8" s="7" t="s">
        <v>8</v>
      </c>
      <c r="I8" s="7" t="s">
        <v>9</v>
      </c>
    </row>
    <row r="9" spans="1:9" ht="17.100000000000001" customHeight="1">
      <c r="A9" s="80">
        <v>1</v>
      </c>
      <c r="B9" s="86" t="s">
        <v>19</v>
      </c>
      <c r="C9" s="82"/>
      <c r="D9" s="8" t="s">
        <v>31</v>
      </c>
      <c r="E9" s="8" t="s">
        <v>31</v>
      </c>
      <c r="F9" s="8" t="s">
        <v>31</v>
      </c>
      <c r="G9" s="8" t="s">
        <v>31</v>
      </c>
      <c r="H9" s="80">
        <f>SUM(C10:G10)</f>
        <v>8</v>
      </c>
      <c r="I9" s="80"/>
    </row>
    <row r="10" spans="1:9" ht="17.100000000000001" customHeight="1">
      <c r="A10" s="81"/>
      <c r="B10" s="87"/>
      <c r="C10" s="83"/>
      <c r="D10" s="7">
        <v>2</v>
      </c>
      <c r="E10" s="14">
        <v>2</v>
      </c>
      <c r="F10" s="7">
        <v>2</v>
      </c>
      <c r="G10" s="7">
        <v>2</v>
      </c>
      <c r="H10" s="81"/>
      <c r="I10" s="81"/>
    </row>
    <row r="11" spans="1:9" ht="17.100000000000001" customHeight="1">
      <c r="A11" s="80">
        <v>2</v>
      </c>
      <c r="B11" s="86" t="s">
        <v>22</v>
      </c>
      <c r="C11" s="8" t="s">
        <v>32</v>
      </c>
      <c r="D11" s="82"/>
      <c r="E11" s="8" t="s">
        <v>32</v>
      </c>
      <c r="F11" s="8" t="s">
        <v>33</v>
      </c>
      <c r="G11" s="8" t="s">
        <v>31</v>
      </c>
      <c r="H11" s="80">
        <f>SUM(C12:G12)</f>
        <v>6</v>
      </c>
      <c r="I11" s="80"/>
    </row>
    <row r="12" spans="1:9" ht="17.100000000000001" customHeight="1">
      <c r="A12" s="81"/>
      <c r="B12" s="87"/>
      <c r="C12" s="7">
        <v>1</v>
      </c>
      <c r="D12" s="83"/>
      <c r="E12" s="14">
        <v>1</v>
      </c>
      <c r="F12" s="14">
        <v>2</v>
      </c>
      <c r="G12" s="14">
        <v>2</v>
      </c>
      <c r="H12" s="81"/>
      <c r="I12" s="81"/>
    </row>
    <row r="13" spans="1:9" ht="17.100000000000001" customHeight="1">
      <c r="A13" s="80">
        <v>3</v>
      </c>
      <c r="B13" s="86" t="s">
        <v>20</v>
      </c>
      <c r="C13" s="8" t="s">
        <v>32</v>
      </c>
      <c r="D13" s="8" t="s">
        <v>31</v>
      </c>
      <c r="E13" s="82"/>
      <c r="F13" s="8" t="s">
        <v>31</v>
      </c>
      <c r="G13" s="8" t="s">
        <v>31</v>
      </c>
      <c r="H13" s="80">
        <f>SUM(C14:G14)</f>
        <v>7</v>
      </c>
      <c r="I13" s="80"/>
    </row>
    <row r="14" spans="1:9" ht="17.100000000000001" customHeight="1">
      <c r="A14" s="81"/>
      <c r="B14" s="87"/>
      <c r="C14" s="14">
        <v>1</v>
      </c>
      <c r="D14" s="14">
        <v>2</v>
      </c>
      <c r="E14" s="83"/>
      <c r="F14" s="14">
        <v>2</v>
      </c>
      <c r="G14" s="7">
        <v>2</v>
      </c>
      <c r="H14" s="81"/>
      <c r="I14" s="81"/>
    </row>
    <row r="15" spans="1:9" ht="17.100000000000001" customHeight="1">
      <c r="A15" s="80">
        <v>4</v>
      </c>
      <c r="B15" s="86" t="s">
        <v>21</v>
      </c>
      <c r="C15" s="8" t="s">
        <v>32</v>
      </c>
      <c r="D15" s="8" t="s">
        <v>34</v>
      </c>
      <c r="E15" s="8" t="s">
        <v>32</v>
      </c>
      <c r="F15" s="82"/>
      <c r="G15" s="8" t="s">
        <v>32</v>
      </c>
      <c r="H15" s="80">
        <f>SUM(C16:G16)</f>
        <v>4</v>
      </c>
      <c r="I15" s="80"/>
    </row>
    <row r="16" spans="1:9" ht="17.100000000000001" customHeight="1">
      <c r="A16" s="81"/>
      <c r="B16" s="87"/>
      <c r="C16" s="7">
        <v>1</v>
      </c>
      <c r="D16" s="14">
        <v>1</v>
      </c>
      <c r="E16" s="14">
        <v>1</v>
      </c>
      <c r="F16" s="83"/>
      <c r="G16" s="14">
        <v>1</v>
      </c>
      <c r="H16" s="81"/>
      <c r="I16" s="81"/>
    </row>
    <row r="17" spans="1:9" ht="17.100000000000001" customHeight="1">
      <c r="A17" s="80">
        <v>5</v>
      </c>
      <c r="B17" s="100" t="s">
        <v>26</v>
      </c>
      <c r="C17" s="8" t="s">
        <v>32</v>
      </c>
      <c r="D17" s="8" t="s">
        <v>32</v>
      </c>
      <c r="E17" s="8" t="s">
        <v>32</v>
      </c>
      <c r="F17" s="8" t="s">
        <v>31</v>
      </c>
      <c r="G17" s="85"/>
      <c r="H17" s="80">
        <f>SUM(C18:G18)</f>
        <v>5</v>
      </c>
      <c r="I17" s="84"/>
    </row>
    <row r="18" spans="1:9" ht="17.100000000000001" customHeight="1">
      <c r="A18" s="81"/>
      <c r="B18" s="100"/>
      <c r="C18" s="7">
        <v>1</v>
      </c>
      <c r="D18" s="14">
        <v>1</v>
      </c>
      <c r="E18" s="7">
        <v>1</v>
      </c>
      <c r="F18" s="14">
        <v>2</v>
      </c>
      <c r="G18" s="85"/>
      <c r="H18" s="81"/>
      <c r="I18" s="84"/>
    </row>
    <row r="19" spans="1:9" ht="17.100000000000001" customHeight="1">
      <c r="B19" s="6" t="s">
        <v>10</v>
      </c>
    </row>
    <row r="20" spans="1:9" ht="25.5">
      <c r="A20" s="7" t="s">
        <v>6</v>
      </c>
      <c r="B20" s="7" t="s">
        <v>7</v>
      </c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 t="s">
        <v>8</v>
      </c>
      <c r="I20" s="7" t="s">
        <v>9</v>
      </c>
    </row>
    <row r="21" spans="1:9" ht="17.100000000000001" customHeight="1">
      <c r="A21" s="80">
        <v>1</v>
      </c>
      <c r="B21" s="86" t="s">
        <v>29</v>
      </c>
      <c r="C21" s="82"/>
      <c r="D21" s="8" t="s">
        <v>33</v>
      </c>
      <c r="E21" s="8" t="s">
        <v>31</v>
      </c>
      <c r="F21" s="8" t="s">
        <v>31</v>
      </c>
      <c r="G21" s="8" t="s">
        <v>31</v>
      </c>
      <c r="H21" s="80">
        <f>SUM(C22:G22)</f>
        <v>8</v>
      </c>
      <c r="I21" s="80"/>
    </row>
    <row r="22" spans="1:9" ht="17.100000000000001" customHeight="1">
      <c r="A22" s="81"/>
      <c r="B22" s="87"/>
      <c r="C22" s="83"/>
      <c r="D22" s="14">
        <v>2</v>
      </c>
      <c r="E22" s="7">
        <v>2</v>
      </c>
      <c r="F22" s="14">
        <v>2</v>
      </c>
      <c r="G22" s="7">
        <v>2</v>
      </c>
      <c r="H22" s="81"/>
      <c r="I22" s="81"/>
    </row>
    <row r="23" spans="1:9" ht="17.100000000000001" customHeight="1">
      <c r="A23" s="80">
        <v>2</v>
      </c>
      <c r="B23" s="86" t="s">
        <v>23</v>
      </c>
      <c r="C23" s="8" t="s">
        <v>34</v>
      </c>
      <c r="D23" s="82"/>
      <c r="E23" s="8" t="s">
        <v>31</v>
      </c>
      <c r="F23" s="8" t="s">
        <v>31</v>
      </c>
      <c r="G23" s="8" t="s">
        <v>31</v>
      </c>
      <c r="H23" s="80">
        <f>SUM(C24:G24)</f>
        <v>7</v>
      </c>
      <c r="I23" s="80"/>
    </row>
    <row r="24" spans="1:9" ht="17.100000000000001" customHeight="1">
      <c r="A24" s="81"/>
      <c r="B24" s="87"/>
      <c r="C24" s="14">
        <v>1</v>
      </c>
      <c r="D24" s="83"/>
      <c r="E24" s="7">
        <v>2</v>
      </c>
      <c r="F24" s="14">
        <v>2</v>
      </c>
      <c r="G24" s="14">
        <v>2</v>
      </c>
      <c r="H24" s="81"/>
      <c r="I24" s="81"/>
    </row>
    <row r="25" spans="1:9" ht="17.100000000000001" customHeight="1">
      <c r="A25" s="80">
        <v>3</v>
      </c>
      <c r="B25" s="86" t="s">
        <v>25</v>
      </c>
      <c r="C25" s="8" t="s">
        <v>32</v>
      </c>
      <c r="D25" s="8" t="s">
        <v>32</v>
      </c>
      <c r="E25" s="82"/>
      <c r="F25" s="8" t="s">
        <v>32</v>
      </c>
      <c r="G25" s="8" t="s">
        <v>31</v>
      </c>
      <c r="H25" s="80">
        <f>SUM(C26:G26)</f>
        <v>5</v>
      </c>
      <c r="I25" s="80"/>
    </row>
    <row r="26" spans="1:9" ht="17.100000000000001" customHeight="1">
      <c r="A26" s="81"/>
      <c r="B26" s="87"/>
      <c r="C26" s="7">
        <v>1</v>
      </c>
      <c r="D26" s="7">
        <v>1</v>
      </c>
      <c r="E26" s="83"/>
      <c r="F26" s="14">
        <v>1</v>
      </c>
      <c r="G26" s="14">
        <v>2</v>
      </c>
      <c r="H26" s="81"/>
      <c r="I26" s="81"/>
    </row>
    <row r="27" spans="1:9" ht="17.100000000000001" customHeight="1">
      <c r="A27" s="80">
        <v>4</v>
      </c>
      <c r="B27" s="86" t="s">
        <v>24</v>
      </c>
      <c r="C27" s="8" t="s">
        <v>32</v>
      </c>
      <c r="D27" s="8" t="s">
        <v>32</v>
      </c>
      <c r="E27" s="8" t="s">
        <v>31</v>
      </c>
      <c r="F27" s="82"/>
      <c r="G27" s="8" t="s">
        <v>31</v>
      </c>
      <c r="H27" s="80">
        <f>SUM(C28:G28)</f>
        <v>6</v>
      </c>
      <c r="I27" s="80"/>
    </row>
    <row r="28" spans="1:9" ht="17.100000000000001" customHeight="1">
      <c r="A28" s="81"/>
      <c r="B28" s="87"/>
      <c r="C28" s="14">
        <v>1</v>
      </c>
      <c r="D28" s="14">
        <v>1</v>
      </c>
      <c r="E28" s="14">
        <v>2</v>
      </c>
      <c r="F28" s="83"/>
      <c r="G28" s="14">
        <v>2</v>
      </c>
      <c r="H28" s="81"/>
      <c r="I28" s="81"/>
    </row>
    <row r="29" spans="1:9" ht="17.100000000000001" customHeight="1">
      <c r="A29" s="80">
        <v>5</v>
      </c>
      <c r="B29" s="100" t="s">
        <v>27</v>
      </c>
      <c r="C29" s="8" t="s">
        <v>32</v>
      </c>
      <c r="D29" s="8" t="s">
        <v>32</v>
      </c>
      <c r="E29" s="8" t="s">
        <v>32</v>
      </c>
      <c r="F29" s="8" t="s">
        <v>32</v>
      </c>
      <c r="G29" s="85"/>
      <c r="H29" s="80">
        <f>SUM(C30:G30)</f>
        <v>4</v>
      </c>
      <c r="I29" s="84"/>
    </row>
    <row r="30" spans="1:9" ht="17.100000000000001" customHeight="1">
      <c r="A30" s="81"/>
      <c r="B30" s="100"/>
      <c r="C30" s="7">
        <v>1</v>
      </c>
      <c r="D30" s="14">
        <v>1</v>
      </c>
      <c r="E30" s="14">
        <v>1</v>
      </c>
      <c r="F30" s="14">
        <v>1</v>
      </c>
      <c r="G30" s="85"/>
      <c r="H30" s="81"/>
      <c r="I30" s="84"/>
    </row>
    <row r="31" spans="1:9" ht="17.100000000000001" customHeight="1"/>
    <row r="32" spans="1:9" ht="17.100000000000001" customHeight="1">
      <c r="B32" s="39" t="str">
        <f>B9</f>
        <v>ИИТ</v>
      </c>
      <c r="C32" s="101" t="str">
        <f>B32</f>
        <v>ИИТ</v>
      </c>
      <c r="D32" s="102"/>
      <c r="E32" s="102"/>
    </row>
    <row r="33" spans="2:9" ht="17.100000000000001" customHeight="1">
      <c r="B33" s="39" t="str">
        <f>B23</f>
        <v>ТИПП</v>
      </c>
      <c r="C33" s="91" t="s">
        <v>55</v>
      </c>
      <c r="D33" s="103"/>
      <c r="E33" s="104"/>
      <c r="F33" s="95" t="str">
        <f>C32</f>
        <v>ИИТ</v>
      </c>
      <c r="G33" s="96"/>
      <c r="H33" s="96"/>
      <c r="I33" s="90" t="s">
        <v>11</v>
      </c>
    </row>
    <row r="34" spans="2:9" ht="17.100000000000001" customHeight="1">
      <c r="B34" s="39" t="str">
        <f>B13</f>
        <v>ИО</v>
      </c>
      <c r="C34" s="101" t="str">
        <f>B35</f>
        <v>ИЭиУ</v>
      </c>
      <c r="D34" s="102"/>
      <c r="E34" s="105"/>
      <c r="F34" s="107" t="s">
        <v>62</v>
      </c>
      <c r="G34" s="108"/>
      <c r="H34" s="108"/>
      <c r="I34" s="90"/>
    </row>
    <row r="35" spans="2:9" ht="17.100000000000001" customHeight="1">
      <c r="B35" s="39" t="str">
        <f>B21</f>
        <v>ИЭиУ</v>
      </c>
      <c r="C35" s="106" t="s">
        <v>54</v>
      </c>
      <c r="D35" s="103"/>
      <c r="E35" s="103"/>
      <c r="F35" s="35"/>
    </row>
    <row r="36" spans="2:9" ht="17.100000000000001" customHeight="1">
      <c r="B36" s="40"/>
      <c r="C36" s="37"/>
      <c r="D36" s="37"/>
      <c r="E36" s="37"/>
    </row>
    <row r="37" spans="2:9" ht="17.100000000000001" customHeight="1">
      <c r="B37" s="39" t="str">
        <f>B33</f>
        <v>ТИПП</v>
      </c>
      <c r="C37" s="101" t="str">
        <f>B37</f>
        <v>ТИПП</v>
      </c>
      <c r="D37" s="102"/>
      <c r="E37" s="102"/>
      <c r="F37" s="94" t="s">
        <v>12</v>
      </c>
    </row>
    <row r="38" spans="2:9" ht="17.100000000000001" customHeight="1">
      <c r="B38" s="39" t="str">
        <f>B34</f>
        <v>ИО</v>
      </c>
      <c r="C38" s="91" t="s">
        <v>64</v>
      </c>
      <c r="D38" s="103"/>
      <c r="E38" s="103"/>
      <c r="F38" s="94"/>
    </row>
    <row r="39" spans="2:9" ht="17.100000000000001" customHeight="1">
      <c r="B39" s="40"/>
      <c r="C39" s="37"/>
      <c r="D39" s="37"/>
      <c r="E39" s="37"/>
    </row>
    <row r="40" spans="2:9" ht="17.100000000000001" customHeight="1">
      <c r="B40" s="39" t="str">
        <f>B11</f>
        <v>ИФН</v>
      </c>
      <c r="C40" s="101" t="str">
        <f>B41</f>
        <v>ФКиС</v>
      </c>
      <c r="D40" s="102"/>
      <c r="E40" s="102"/>
      <c r="F40" s="94" t="s">
        <v>13</v>
      </c>
    </row>
    <row r="41" spans="2:9" ht="17.100000000000001" customHeight="1">
      <c r="B41" s="39" t="str">
        <f>B27</f>
        <v>ФКиС</v>
      </c>
      <c r="C41" s="91" t="s">
        <v>56</v>
      </c>
      <c r="D41" s="103"/>
      <c r="E41" s="103"/>
      <c r="F41" s="94"/>
    </row>
    <row r="42" spans="2:9" ht="17.100000000000001" customHeight="1">
      <c r="B42" s="40"/>
      <c r="C42" s="37"/>
      <c r="D42" s="37"/>
      <c r="E42" s="37"/>
      <c r="F42" t="s">
        <v>14</v>
      </c>
    </row>
    <row r="43" spans="2:9" ht="17.100000000000001" customHeight="1">
      <c r="B43" s="39" t="str">
        <f>B17</f>
        <v>СП</v>
      </c>
      <c r="C43" s="101" t="str">
        <f>B44</f>
        <v>ИИиМО</v>
      </c>
      <c r="D43" s="102"/>
      <c r="E43" s="102"/>
      <c r="F43" s="94" t="s">
        <v>15</v>
      </c>
    </row>
    <row r="44" spans="2:9" ht="17.100000000000001" customHeight="1">
      <c r="B44" s="39" t="str">
        <f>B25</f>
        <v>ИИиМО</v>
      </c>
      <c r="C44" s="106" t="s">
        <v>52</v>
      </c>
      <c r="D44" s="103"/>
      <c r="E44" s="103"/>
      <c r="F44" s="94"/>
    </row>
    <row r="45" spans="2:9" ht="17.100000000000001" customHeight="1">
      <c r="B45" s="40"/>
      <c r="C45" s="37"/>
      <c r="D45" s="37"/>
      <c r="E45" s="37"/>
      <c r="F45" t="s">
        <v>14</v>
      </c>
    </row>
    <row r="46" spans="2:9" ht="17.100000000000001" customHeight="1">
      <c r="B46" s="39" t="str">
        <f>B15</f>
        <v>ИФИЯМ</v>
      </c>
      <c r="C46" s="101" t="str">
        <f>B46</f>
        <v>ИФИЯМ</v>
      </c>
      <c r="D46" s="102"/>
      <c r="E46" s="102"/>
      <c r="F46" s="94" t="s">
        <v>17</v>
      </c>
    </row>
    <row r="47" spans="2:9" ht="17.100000000000001" customHeight="1">
      <c r="B47" s="39" t="str">
        <f>B29</f>
        <v>ИБЭиПР</v>
      </c>
      <c r="C47" s="106" t="s">
        <v>49</v>
      </c>
      <c r="D47" s="103"/>
      <c r="E47" s="103"/>
      <c r="F47" s="94"/>
    </row>
    <row r="48" spans="2:9" ht="17.100000000000001" customHeight="1"/>
    <row r="49" spans="2:9" ht="17.100000000000001" customHeight="1">
      <c r="B49" s="9" t="s">
        <v>16</v>
      </c>
      <c r="C49" s="10"/>
      <c r="D49" s="11"/>
      <c r="E49" s="11"/>
      <c r="F49" s="10"/>
      <c r="G49" s="68" t="str">
        <f>[2]СписокСудей!F25</f>
        <v>М.В. Баканов</v>
      </c>
      <c r="H49" s="68"/>
      <c r="I49" s="12"/>
    </row>
    <row r="50" spans="2:9">
      <c r="C50" s="13"/>
    </row>
  </sheetData>
  <mergeCells count="76">
    <mergeCell ref="C46:E46"/>
    <mergeCell ref="F46:F47"/>
    <mergeCell ref="C47:E47"/>
    <mergeCell ref="G49:H49"/>
    <mergeCell ref="F33:H33"/>
    <mergeCell ref="C43:E43"/>
    <mergeCell ref="F43:F44"/>
    <mergeCell ref="C44:E44"/>
    <mergeCell ref="I33:I34"/>
    <mergeCell ref="C34:E34"/>
    <mergeCell ref="C35:E35"/>
    <mergeCell ref="F34:H34"/>
    <mergeCell ref="C40:E40"/>
    <mergeCell ref="F40:F41"/>
    <mergeCell ref="C41:E41"/>
    <mergeCell ref="C32:E32"/>
    <mergeCell ref="C33:E33"/>
    <mergeCell ref="C37:E37"/>
    <mergeCell ref="F37:F38"/>
    <mergeCell ref="C38:E38"/>
    <mergeCell ref="A27:A28"/>
    <mergeCell ref="B27:B28"/>
    <mergeCell ref="F27:F28"/>
    <mergeCell ref="H27:H28"/>
    <mergeCell ref="I27:I28"/>
    <mergeCell ref="A29:A30"/>
    <mergeCell ref="B29:B30"/>
    <mergeCell ref="G29:G30"/>
    <mergeCell ref="H29:H30"/>
    <mergeCell ref="I29:I30"/>
    <mergeCell ref="A23:A24"/>
    <mergeCell ref="B23:B24"/>
    <mergeCell ref="D23:D24"/>
    <mergeCell ref="H23:H24"/>
    <mergeCell ref="I23:I24"/>
    <mergeCell ref="A25:A26"/>
    <mergeCell ref="B25:B26"/>
    <mergeCell ref="E25:E26"/>
    <mergeCell ref="H25:H26"/>
    <mergeCell ref="I25:I26"/>
    <mergeCell ref="A17:A18"/>
    <mergeCell ref="B17:B18"/>
    <mergeCell ref="G17:G18"/>
    <mergeCell ref="H17:H18"/>
    <mergeCell ref="I17:I18"/>
    <mergeCell ref="A21:A22"/>
    <mergeCell ref="B21:B22"/>
    <mergeCell ref="C21:C22"/>
    <mergeCell ref="H21:H22"/>
    <mergeCell ref="I21:I22"/>
    <mergeCell ref="A13:A14"/>
    <mergeCell ref="B13:B14"/>
    <mergeCell ref="E13:E14"/>
    <mergeCell ref="H13:H14"/>
    <mergeCell ref="I13:I14"/>
    <mergeCell ref="A15:A16"/>
    <mergeCell ref="B15:B16"/>
    <mergeCell ref="F15:F16"/>
    <mergeCell ref="H15:H16"/>
    <mergeCell ref="I15:I16"/>
    <mergeCell ref="A9:A10"/>
    <mergeCell ref="B9:B10"/>
    <mergeCell ref="C9:C10"/>
    <mergeCell ref="H9:H10"/>
    <mergeCell ref="I9:I10"/>
    <mergeCell ref="A11:A12"/>
    <mergeCell ref="B11:B12"/>
    <mergeCell ref="D11:D12"/>
    <mergeCell ref="H11:H12"/>
    <mergeCell ref="I11:I12"/>
    <mergeCell ref="A1:I1"/>
    <mergeCell ref="A2:I2"/>
    <mergeCell ref="A3:I3"/>
    <mergeCell ref="C4:D4"/>
    <mergeCell ref="C5:D5"/>
    <mergeCell ref="H5:I5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СписокСудей</vt:lpstr>
      <vt:lpstr>СписокУчастников</vt:lpstr>
      <vt:lpstr>MD</vt:lpstr>
      <vt:lpstr>WD</vt:lpstr>
      <vt:lpstr>СписокСудей!Область_печати</vt:lpstr>
      <vt:lpstr>СписокУчастников!Область_печати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MaxB</dc:creator>
  <cp:lastModifiedBy>MaxB</cp:lastModifiedBy>
  <cp:lastPrinted>2019-12-06T11:14:40Z</cp:lastPrinted>
  <dcterms:created xsi:type="dcterms:W3CDTF">2019-12-05T09:46:22Z</dcterms:created>
  <dcterms:modified xsi:type="dcterms:W3CDTF">2019-12-09T01:42:28Z</dcterms:modified>
</cp:coreProperties>
</file>