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MS60+" sheetId="98" r:id="rId4"/>
    <sheet name="MS45+" sheetId="100" r:id="rId5"/>
    <sheet name="MS30+" sheetId="101" r:id="rId6"/>
    <sheet name="WS30+" sheetId="102" r:id="rId7"/>
    <sheet name="D100+" sheetId="103" r:id="rId8"/>
    <sheet name="D0+1" sheetId="104" r:id="rId9"/>
    <sheet name="D0+2" sheetId="105" r:id="rId10"/>
  </sheets>
  <externalReferences>
    <externalReference r:id="rId11"/>
  </externalReferences>
  <definedNames>
    <definedName name="Z_431ADE6F_9C87_431C_B4A0_B27D4A052270_.wvu.Rows" localSheetId="8" hidden="1">'D0+1'!#REF!</definedName>
    <definedName name="Z_BAECDCB9_3EEB_4217_B35B_1C8089F9B5BB_.wvu.Rows" localSheetId="8" hidden="1">'D0+1'!#REF!</definedName>
    <definedName name="Z_BAECDCB9_3EEB_4217_B35B_1C8089F9B5BB_.wvu.Rows" localSheetId="9" hidden="1">'D0+2'!$9:$9,'D0+2'!#REF!</definedName>
    <definedName name="Z_F809504A_1B3D_4948_A071_6AE5F7F97D89_.wvu.Rows" localSheetId="8" hidden="1">'D0+1'!#REF!</definedName>
    <definedName name="_xlnm.Print_Area" localSheetId="8">'D0+1'!$A$1:$L$49</definedName>
    <definedName name="_xlnm.Print_Area" localSheetId="9">'D0+2'!$A$1:$Z$49</definedName>
    <definedName name="_xlnm.Print_Area" localSheetId="1">СписокСудей!$A$1:$G$25</definedName>
    <definedName name="_xlnm.Print_Area" localSheetId="2">СписокУчастников!$A$1:$F$77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40" i="100"/>
  <c r="C37"/>
  <c r="C37" i="101"/>
  <c r="H23" i="105"/>
  <c r="X31"/>
  <c r="U32"/>
  <c r="U30"/>
  <c r="H15"/>
  <c r="K26"/>
  <c r="N17"/>
  <c r="K21"/>
  <c r="K27"/>
  <c r="N26" s="1"/>
  <c r="H19"/>
  <c r="K13"/>
  <c r="H11"/>
  <c r="K35" i="104"/>
  <c r="I39"/>
  <c r="G41"/>
  <c r="G37"/>
  <c r="G33"/>
  <c r="I31"/>
  <c r="G29"/>
  <c r="I23"/>
  <c r="G25"/>
  <c r="G21"/>
  <c r="G17"/>
  <c r="K49" i="105"/>
  <c r="G49" i="104"/>
  <c r="O8" i="105"/>
  <c r="A4"/>
  <c r="F8" i="104"/>
  <c r="A4"/>
  <c r="C8" i="105"/>
  <c r="B8" i="104"/>
  <c r="B42" i="103" l="1"/>
  <c r="C41" s="1"/>
  <c r="B41"/>
  <c r="C38"/>
  <c r="C35"/>
  <c r="B36"/>
  <c r="B35"/>
  <c r="B33"/>
  <c r="H27"/>
  <c r="H15"/>
  <c r="G45"/>
  <c r="B39"/>
  <c r="B38"/>
  <c r="B32"/>
  <c r="C32" s="1"/>
  <c r="H25"/>
  <c r="H23"/>
  <c r="H21"/>
  <c r="H13"/>
  <c r="H11"/>
  <c r="H9"/>
  <c r="C5"/>
  <c r="C4"/>
  <c r="A2"/>
  <c r="B44" i="102"/>
  <c r="B43"/>
  <c r="C43" s="1"/>
  <c r="H15"/>
  <c r="H27"/>
  <c r="C43" i="101"/>
  <c r="B44"/>
  <c r="B43"/>
  <c r="C40"/>
  <c r="F33"/>
  <c r="H27"/>
  <c r="H15"/>
  <c r="F33" i="100"/>
  <c r="H25"/>
  <c r="C40" i="102"/>
  <c r="C37"/>
  <c r="F33"/>
  <c r="G47"/>
  <c r="B41"/>
  <c r="B40"/>
  <c r="B35"/>
  <c r="C34" s="1"/>
  <c r="B34"/>
  <c r="B38" s="1"/>
  <c r="B33"/>
  <c r="B37" s="1"/>
  <c r="B32"/>
  <c r="C32" s="1"/>
  <c r="H25"/>
  <c r="H23"/>
  <c r="H21"/>
  <c r="H13"/>
  <c r="H11"/>
  <c r="H9"/>
  <c r="C5"/>
  <c r="C4"/>
  <c r="A2"/>
  <c r="G47" i="101"/>
  <c r="B41"/>
  <c r="B40"/>
  <c r="B35"/>
  <c r="C34" s="1"/>
  <c r="B34"/>
  <c r="B38" s="1"/>
  <c r="B33"/>
  <c r="B37" s="1"/>
  <c r="C32"/>
  <c r="B32"/>
  <c r="H25"/>
  <c r="H23"/>
  <c r="H21"/>
  <c r="H13"/>
  <c r="H11"/>
  <c r="H9"/>
  <c r="C5"/>
  <c r="C4"/>
  <c r="A2"/>
  <c r="G44" i="100"/>
  <c r="B41"/>
  <c r="B40"/>
  <c r="B35"/>
  <c r="C34" s="1"/>
  <c r="B34"/>
  <c r="B38" s="1"/>
  <c r="B33"/>
  <c r="B37" s="1"/>
  <c r="B32"/>
  <c r="C32" s="1"/>
  <c r="H23"/>
  <c r="H21"/>
  <c r="H13"/>
  <c r="H11"/>
  <c r="H9"/>
  <c r="C5"/>
  <c r="C4"/>
  <c r="A2"/>
  <c r="B41" i="98"/>
  <c r="B40"/>
  <c r="C40"/>
  <c r="G44"/>
  <c r="B34"/>
  <c r="B38" l="1"/>
  <c r="C37" s="1"/>
  <c r="B33"/>
  <c r="B37" s="1"/>
  <c r="B35"/>
  <c r="C34" s="1"/>
  <c r="F33" s="1"/>
  <c r="B32"/>
  <c r="C32" s="1"/>
  <c r="H25"/>
  <c r="H23"/>
  <c r="H21"/>
  <c r="H13"/>
  <c r="H11"/>
  <c r="H9"/>
  <c r="C5"/>
  <c r="C4"/>
  <c r="A2"/>
  <c r="F6" i="97"/>
  <c r="C6"/>
  <c r="A3"/>
  <c r="F6" i="96"/>
  <c r="C6"/>
  <c r="A3"/>
</calcChain>
</file>

<file path=xl/sharedStrings.xml><?xml version="1.0" encoding="utf-8"?>
<sst xmlns="http://schemas.openxmlformats.org/spreadsheetml/2006/main" count="700" uniqueCount="337">
  <si>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</si>
  <si>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</si>
  <si>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</si>
  <si>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</si>
  <si>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</si>
  <si>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</si>
  <si>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</si>
  <si>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</si>
  <si>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</si>
  <si>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</si>
  <si>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</si>
  <si>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</si>
  <si>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</si>
  <si>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</si>
  <si>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</si>
  <si>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</si>
  <si>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</si>
  <si>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</si>
  <si>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</si>
  <si>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>Клинова Евгения</t>
  </si>
  <si>
    <t>I</t>
  </si>
  <si>
    <t>II</t>
  </si>
  <si>
    <t>III</t>
  </si>
  <si>
    <t>Клинов Вячеслав</t>
  </si>
  <si>
    <t>Иванов Сергей</t>
  </si>
  <si>
    <t>Абрамов Александр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</si>
  <si>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</si>
  <si>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</si>
  <si>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</si>
  <si>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</si>
  <si>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</si>
  <si>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</si>
  <si>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</si>
  <si>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</si>
  <si>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</si>
  <si>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</si>
  <si>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</si>
  <si>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</si>
  <si>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</si>
  <si>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</si>
  <si>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</si>
  <si>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Ма Динь Туан</t>
  </si>
  <si>
    <t>Кобзева Ольга</t>
  </si>
  <si>
    <t>Иванова Светлана</t>
  </si>
  <si>
    <t>Ефимов Юрий</t>
  </si>
  <si>
    <t>Егоров Дмитрий</t>
  </si>
  <si>
    <t>Баканов Максим</t>
  </si>
  <si>
    <t>Список участников</t>
  </si>
  <si>
    <t>Мякушко Никита</t>
  </si>
  <si>
    <t>Ашурова Насиба</t>
  </si>
  <si>
    <t>Кирьяк Мария</t>
  </si>
  <si>
    <t xml:space="preserve">ФГБОУ ВО "КЕМЕРОВСКИЙ </t>
  </si>
  <si>
    <t xml:space="preserve"> ГОСУДАРСТВЕННЫЙ УНИВЕРСИТЕТ"</t>
  </si>
  <si>
    <t>Секлецова Анна</t>
  </si>
  <si>
    <t>Никулина Лариса</t>
  </si>
  <si>
    <t>Ананьева Мария</t>
  </si>
  <si>
    <t>Ратников Сергей</t>
  </si>
  <si>
    <t>Сулейманов Искандер</t>
  </si>
  <si>
    <t>Смык Федор</t>
  </si>
  <si>
    <t>Минаева Анна</t>
  </si>
  <si>
    <t>Добрынин Роман</t>
  </si>
  <si>
    <t>Шаден Нурислам</t>
  </si>
  <si>
    <t>Мирзахметов Суннатилла</t>
  </si>
  <si>
    <t>Румянцев Арсений</t>
  </si>
  <si>
    <t>Сатилханов</t>
  </si>
  <si>
    <t>Андрюшин Павел</t>
  </si>
  <si>
    <t>Михеев Михаил</t>
  </si>
  <si>
    <t>Сосенко Татьяна</t>
  </si>
  <si>
    <t>Сюсюкин Алексей</t>
  </si>
  <si>
    <t>Кунгурцева Марина</t>
  </si>
  <si>
    <t>Беляев Евгений</t>
  </si>
  <si>
    <t>Худойкулов Шахзод</t>
  </si>
  <si>
    <t>Шакина Надежда</t>
  </si>
  <si>
    <t>Менх Виктор</t>
  </si>
  <si>
    <t>Кирюхина Анжелика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</si>
  <si>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</si>
  <si>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</si>
  <si>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</si>
  <si>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11-е место</t>
  </si>
  <si>
    <t>13-е место</t>
  </si>
  <si>
    <t>15-е место</t>
  </si>
  <si>
    <t>Ашурова-Сулейманов</t>
  </si>
  <si>
    <t>Кирьяк-Андрюшин</t>
  </si>
  <si>
    <t>Минаева-Михеев</t>
  </si>
  <si>
    <t>Клинова-Клинов</t>
  </si>
  <si>
    <t>21:7; 21:10</t>
  </si>
  <si>
    <t>21:9; 21:7</t>
  </si>
  <si>
    <t>21:16; 21:19</t>
  </si>
  <si>
    <t>21:19; 21:11</t>
  </si>
  <si>
    <t>21:19; 21:10</t>
  </si>
  <si>
    <t>21:10; 21:11</t>
  </si>
  <si>
    <t>УПРАВЛЕНИЕ КУЛЬТУРЫ, СПОРТА И МОЛОДЕЖНОЙ ПОЛИТИКИ</t>
  </si>
  <si>
    <t>АДМИНИСТРАЦИИ Г. КЕМЕРОВО</t>
  </si>
  <si>
    <t>ХI открытое первенство города Кемерово
по бадминтону, среди ветеранов «50&amp;50»</t>
  </si>
  <si>
    <t>20 - 21 октября 2018 г.</t>
  </si>
  <si>
    <t>Левкова Татьяна Олеговна</t>
  </si>
  <si>
    <t>Главный секретарь</t>
  </si>
  <si>
    <t>Козловская Василиса</t>
  </si>
  <si>
    <t>Должность на турнире</t>
  </si>
  <si>
    <t>MS (60+)</t>
  </si>
  <si>
    <t>Демин Владимир</t>
  </si>
  <si>
    <t>Масленников Павел</t>
  </si>
  <si>
    <t>Гук Алексей</t>
  </si>
  <si>
    <t>7; 8</t>
  </si>
  <si>
    <t>9; 6</t>
  </si>
  <si>
    <t>-7; -8</t>
  </si>
  <si>
    <t>10; 12</t>
  </si>
  <si>
    <t>-9; -6</t>
  </si>
  <si>
    <t>-10; -12</t>
  </si>
  <si>
    <t>18; 15</t>
  </si>
  <si>
    <t>8; 9</t>
  </si>
  <si>
    <t>7; 5</t>
  </si>
  <si>
    <t>-7; -5</t>
  </si>
  <si>
    <t>-18; -15</t>
  </si>
  <si>
    <t>-8; -9</t>
  </si>
  <si>
    <t>21:10; 21:6</t>
  </si>
  <si>
    <t>19:21; 21:13; 21:3</t>
  </si>
  <si>
    <t xml:space="preserve"> </t>
  </si>
  <si>
    <t>MS (30+)</t>
  </si>
  <si>
    <t>MS (45+)</t>
  </si>
  <si>
    <t>WS (30+)</t>
  </si>
  <si>
    <t>Доценко Елена</t>
  </si>
  <si>
    <t>Князькина Дарья</t>
  </si>
  <si>
    <t>8; 7</t>
  </si>
  <si>
    <t>10; 5</t>
  </si>
  <si>
    <t>-8; -7</t>
  </si>
  <si>
    <t>-10; -5</t>
  </si>
  <si>
    <t>-6; 17; 16</t>
  </si>
  <si>
    <t>6; -17; -16</t>
  </si>
  <si>
    <t>17; 10</t>
  </si>
  <si>
    <t>8; 3</t>
  </si>
  <si>
    <t>-17; -10</t>
  </si>
  <si>
    <t>-8; -3</t>
  </si>
  <si>
    <t>-8; -14</t>
  </si>
  <si>
    <t>8; 14</t>
  </si>
  <si>
    <t>21:13; 21:15</t>
  </si>
  <si>
    <t>21:8; 21:7</t>
  </si>
  <si>
    <t>21:10; 21:17</t>
  </si>
  <si>
    <t>21:12; 21:17</t>
  </si>
  <si>
    <t>Соколов Виталий</t>
  </si>
  <si>
    <t>Ананьев Юрий</t>
  </si>
  <si>
    <t>Шварц Вадим</t>
  </si>
  <si>
    <t>Побединцев Алексей</t>
  </si>
  <si>
    <t>-6; -6</t>
  </si>
  <si>
    <t>6; 6</t>
  </si>
  <si>
    <t>15; 17</t>
  </si>
  <si>
    <t>-15; -17</t>
  </si>
  <si>
    <t>17; 18</t>
  </si>
  <si>
    <t>-17; -18</t>
  </si>
  <si>
    <t>-2; -4</t>
  </si>
  <si>
    <t>-5; -5</t>
  </si>
  <si>
    <t>5; 5</t>
  </si>
  <si>
    <t>2; 4</t>
  </si>
  <si>
    <t>21:10; 21:16</t>
  </si>
  <si>
    <t>21:10; 21:7</t>
  </si>
  <si>
    <t>21:9; 21:10</t>
  </si>
  <si>
    <t>21:12; 21:7</t>
  </si>
  <si>
    <t>Михайлов Антон</t>
  </si>
  <si>
    <t>Гарченко Александр</t>
  </si>
  <si>
    <t>13; 15</t>
  </si>
  <si>
    <t>-13; -15</t>
  </si>
  <si>
    <t>13; 12</t>
  </si>
  <si>
    <t>-13; -12</t>
  </si>
  <si>
    <t>5; 4</t>
  </si>
  <si>
    <t>-5; -4</t>
  </si>
  <si>
    <t>-11; -8</t>
  </si>
  <si>
    <t>11; 8</t>
  </si>
  <si>
    <t>11; 11</t>
  </si>
  <si>
    <t>-11; -11</t>
  </si>
  <si>
    <t>9; 8</t>
  </si>
  <si>
    <t>-9; -8</t>
  </si>
  <si>
    <t>15; 10</t>
  </si>
  <si>
    <t>-15; -10</t>
  </si>
  <si>
    <t>-8; -11</t>
  </si>
  <si>
    <t>8; 11</t>
  </si>
  <si>
    <t>5; 9</t>
  </si>
  <si>
    <t>13; 7</t>
  </si>
  <si>
    <t>-13; -7</t>
  </si>
  <si>
    <t>-5; -9</t>
  </si>
  <si>
    <t>21:16; 21:12</t>
  </si>
  <si>
    <t>21:10; 21:13</t>
  </si>
  <si>
    <t>21:8; 21:8</t>
  </si>
  <si>
    <t>21:15; 21:12</t>
  </si>
  <si>
    <t>21:18; 22:20</t>
  </si>
  <si>
    <t>21:11; 21:6</t>
  </si>
  <si>
    <t>-5; -3</t>
  </si>
  <si>
    <t>-2; -6</t>
  </si>
  <si>
    <t>-10; -7</t>
  </si>
  <si>
    <t>5; 3</t>
  </si>
  <si>
    <t>2; 6</t>
  </si>
  <si>
    <t>10; 7</t>
  </si>
  <si>
    <t>-8; -4</t>
  </si>
  <si>
    <t>-12; -8</t>
  </si>
  <si>
    <t>-14; -10</t>
  </si>
  <si>
    <t>8; 4</t>
  </si>
  <si>
    <t>12; 8</t>
  </si>
  <si>
    <t>14; 10</t>
  </si>
  <si>
    <t>21:9; 21:11</t>
  </si>
  <si>
    <t>Демин В. - Гук А.</t>
  </si>
  <si>
    <t>Кунгурцева М. - Абрамов А.</t>
  </si>
  <si>
    <t>Ефимов Ю. - Кравчук В.</t>
  </si>
  <si>
    <t>Швецова Н. - Гиесов А.</t>
  </si>
  <si>
    <t>Кирюхина А. - Иванов С.</t>
  </si>
  <si>
    <t>Шакина Н. - Менх В.</t>
  </si>
  <si>
    <t>Сосенко Т. - Сюсюкин А.</t>
  </si>
  <si>
    <t>Смык Ф. - Масленников П.</t>
  </si>
  <si>
    <t>11; 9</t>
  </si>
  <si>
    <t>11; 5</t>
  </si>
  <si>
    <t>18; 16</t>
  </si>
  <si>
    <t>8; 12</t>
  </si>
  <si>
    <t>-11; -9</t>
  </si>
  <si>
    <t>-18; -16</t>
  </si>
  <si>
    <t>-11; -5</t>
  </si>
  <si>
    <t>-8; -12</t>
  </si>
  <si>
    <t>8; 19</t>
  </si>
  <si>
    <t>5; 6</t>
  </si>
  <si>
    <t>12; 6</t>
  </si>
  <si>
    <t>-8; -19</t>
  </si>
  <si>
    <t>-5; -6</t>
  </si>
  <si>
    <t>-12; -6</t>
  </si>
  <si>
    <t>5; 10</t>
  </si>
  <si>
    <t>9; 10</t>
  </si>
  <si>
    <t>-5; -10</t>
  </si>
  <si>
    <t>-9; -10</t>
  </si>
  <si>
    <t>18;-12;-18</t>
  </si>
  <si>
    <t>-18;12;18</t>
  </si>
  <si>
    <t>21:17; 21:7</t>
  </si>
  <si>
    <t>21:17; 20:22; 21:15</t>
  </si>
  <si>
    <t>21:10; 21:10</t>
  </si>
  <si>
    <t>18:21; 21:16; 21:16</t>
  </si>
  <si>
    <t>ОСНОВНОГО ЛИЧНОГО ТУРНИРА</t>
  </si>
  <si>
    <t xml:space="preserve"> на 32 участника</t>
  </si>
  <si>
    <t xml:space="preserve">                проводимого по усовершенствованной олимпийской системе </t>
  </si>
  <si>
    <t>Статус игрока</t>
  </si>
  <si>
    <t>№№ строк</t>
  </si>
  <si>
    <t>Фамилия И.О. игрока</t>
  </si>
  <si>
    <t>1/8</t>
  </si>
  <si>
    <t>1/4</t>
  </si>
  <si>
    <t>1/2</t>
  </si>
  <si>
    <t>Финал</t>
  </si>
  <si>
    <t>финала</t>
  </si>
  <si>
    <t>Доценко-Соколов</t>
  </si>
  <si>
    <t>Х</t>
  </si>
  <si>
    <t>21:6; 21:7</t>
  </si>
  <si>
    <t>17-е место</t>
  </si>
  <si>
    <t>19-е место</t>
  </si>
  <si>
    <t>25-е место</t>
  </si>
  <si>
    <t>21-е место</t>
  </si>
  <si>
    <t>27-е место</t>
  </si>
  <si>
    <t>23-е место</t>
  </si>
  <si>
    <t>21:12; 21:10</t>
  </si>
  <si>
    <t>29-е место</t>
  </si>
  <si>
    <t>31-е место</t>
  </si>
  <si>
    <t>D (100+)</t>
  </si>
  <si>
    <t>D до 100</t>
  </si>
  <si>
    <t>Азизов-Ма Динь</t>
  </si>
  <si>
    <t>Салмаханов-Тулаева</t>
  </si>
  <si>
    <t>Баканов-Баканов</t>
  </si>
  <si>
    <t>Егоров-Фролова</t>
  </si>
  <si>
    <t>Худойкулов-Иванов</t>
  </si>
  <si>
    <t>Аллаеров-Абдимуталипов</t>
  </si>
  <si>
    <t>Мирзахметов-Кобзева</t>
  </si>
  <si>
    <t>Сатилханов-Бузаева</t>
  </si>
  <si>
    <t>Ратников-Жуков</t>
  </si>
  <si>
    <t>Юсупов-Перов</t>
  </si>
  <si>
    <t>Левкова-Попов</t>
  </si>
  <si>
    <t>Хлыстун-Румянцев</t>
  </si>
  <si>
    <t>Секлецова-Шаден</t>
  </si>
  <si>
    <t>Ананьева-Михайлов</t>
  </si>
  <si>
    <t>Гасперская-Авлиеев</t>
  </si>
  <si>
    <t>Мякушко-Добрынин</t>
  </si>
  <si>
    <t>11:21; 21:12; 21:16</t>
  </si>
  <si>
    <t>21:12; 19:21; 21:14</t>
  </si>
  <si>
    <t>21:16; 21:16</t>
  </si>
  <si>
    <t>21:12; 21:9</t>
  </si>
  <si>
    <t>21:18; 21:18</t>
  </si>
  <si>
    <t>21:3; 21:3</t>
  </si>
  <si>
    <t>25:23; 21:5</t>
  </si>
  <si>
    <t>21:12; 19:21; 21:11</t>
  </si>
  <si>
    <t>21:19; 21:14</t>
  </si>
  <si>
    <t>21:15; 21:18</t>
  </si>
  <si>
    <t>9:21; 21:15; 21:12</t>
  </si>
  <si>
    <t>21:19; 21:7</t>
  </si>
  <si>
    <t>21:10; 21:5</t>
  </si>
  <si>
    <t>21:16; 21:10</t>
  </si>
  <si>
    <t>21:18; 21:16</t>
  </si>
  <si>
    <t>Алаеров-Абдимуталипов</t>
  </si>
  <si>
    <t>Бузаева-Сатилханов</t>
  </si>
  <si>
    <t>21:14; 21:14</t>
  </si>
  <si>
    <t>21:11; 21:11</t>
  </si>
  <si>
    <t>22:24; 21:10; 21:16</t>
  </si>
  <si>
    <t>16:21; 21:18; 21:11</t>
  </si>
  <si>
    <t>21:12; 21:12</t>
  </si>
  <si>
    <t>21:14; 21:15</t>
  </si>
  <si>
    <t>21:16;21:18</t>
  </si>
  <si>
    <t>21:16; 16:21; 21:19</t>
  </si>
  <si>
    <t>21:17;18:21;21:17</t>
  </si>
  <si>
    <t>19:21;21:11;21:16</t>
  </si>
  <si>
    <t>Клинов-Клинова</t>
  </si>
  <si>
    <t>Шаден-Секлецова</t>
  </si>
  <si>
    <t>21:15;21:16</t>
  </si>
  <si>
    <t>21:14;21:13</t>
  </si>
  <si>
    <t>21:17;19:21;21:10</t>
  </si>
  <si>
    <t>21:17;21:18</t>
  </si>
  <si>
    <t>Кобзева-Мирзахметов</t>
  </si>
  <si>
    <t>21:11;21:11</t>
  </si>
  <si>
    <t>21:17;21:19</t>
  </si>
  <si>
    <t>21:12;21:8</t>
  </si>
  <si>
    <t>21:9;21:10</t>
  </si>
  <si>
    <t>21:5;21:14</t>
  </si>
  <si>
    <t>21:17;21:11</t>
  </si>
  <si>
    <t>21:11;21:19</t>
  </si>
  <si>
    <t>15:21;21:18;21:12</t>
  </si>
  <si>
    <t>Томск</t>
  </si>
  <si>
    <t xml:space="preserve">Гарченко Александр </t>
  </si>
  <si>
    <t>Кравчук Владимир</t>
  </si>
  <si>
    <t>Швецова Наталья</t>
  </si>
  <si>
    <t>Гиесов Алишер</t>
  </si>
  <si>
    <t>Салмаханов Тимур</t>
  </si>
  <si>
    <t>Тулаева Анна</t>
  </si>
  <si>
    <t>Абдимуталипов Баяман</t>
  </si>
  <si>
    <t>Бузаева Евгения</t>
  </si>
  <si>
    <t>Левкова Татьяна</t>
  </si>
  <si>
    <t>Попов Алексей</t>
  </si>
  <si>
    <t>Хлыстун Ярослава</t>
  </si>
  <si>
    <t xml:space="preserve">Гасперская Кристина </t>
  </si>
  <si>
    <t>Авлиеев Мехрулло</t>
  </si>
  <si>
    <t>Жуков Евгений</t>
  </si>
  <si>
    <t>Фролова Юлия</t>
  </si>
  <si>
    <t>Азизов Хикматджон</t>
  </si>
  <si>
    <t>Баканов Алексей</t>
  </si>
  <si>
    <t>Алаеров Эхром</t>
  </si>
  <si>
    <t>Перов Евгений</t>
  </si>
  <si>
    <t>Чымба Монгун-оол</t>
  </si>
  <si>
    <t>Юсупов Билбек</t>
  </si>
  <si>
    <t xml:space="preserve">Кодиров Шодруз </t>
  </si>
  <si>
    <t>Кадыров-Чымба Монгун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</si>
</sst>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6"/>
      <name val="Arial Cyr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10"/>
      <name val="Times New Roman Cyr"/>
      <family val="1"/>
      <charset val="204"/>
    </font>
    <font>
      <sz val="9"/>
      <color theme="1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1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0" fillId="0" borderId="8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12" xfId="0" applyNumberFormat="1" applyBorder="1" applyAlignment="1">
      <alignment horizontal="center" vertical="center" wrapText="1"/>
    </xf>
    <xf numFmtId="0" fontId="2" fillId="0" borderId="6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2" fillId="0" borderId="11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center" wrapText="1"/>
    </xf>
    <xf numFmtId="0" fontId="23" fillId="0" borderId="2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49" fontId="19" fillId="0" borderId="1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Badm42/&#1050;&#1072;&#1083;&#1077;&#1085;&#1076;&#1072;&#1088;&#1100;/2018-06-29-&#1050;&#1077;&#1084;&#1077;&#1088;&#1086;&#1074;&#1086;/2018-06-29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MSB"/>
      <sheetName val="MSC"/>
      <sheetName val="WSB"/>
      <sheetName val="WSC"/>
      <sheetName val="MD01"/>
      <sheetName val="MD02"/>
      <sheetName val="XD01"/>
      <sheetName val="XD02"/>
      <sheetName val="WD01"/>
    </sheetNames>
    <sheetDataSet>
      <sheetData sheetId="0" refreshError="1"/>
      <sheetData sheetId="1">
        <row r="3">
          <cell r="B3" t="str">
            <v>Открытый городской турнир по бадминтону, посвященный 100-летию города Кемерово</v>
          </cell>
        </row>
        <row r="6">
          <cell r="C6" t="str">
            <v>Кемерово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4" t="s">
        <v>91</v>
      </c>
      <c r="B1" s="23"/>
      <c r="C1" s="23"/>
      <c r="D1" s="23"/>
      <c r="E1" s="23"/>
      <c r="F1" s="23"/>
      <c r="G1" s="23"/>
      <c r="H1" s="23"/>
      <c r="I1" s="23"/>
    </row>
    <row r="2" spans="1:9" ht="18.75">
      <c r="A2" s="24" t="s">
        <v>92</v>
      </c>
      <c r="B2" s="23"/>
      <c r="C2" s="23"/>
      <c r="D2" s="23"/>
      <c r="E2" s="23"/>
      <c r="F2" s="23"/>
      <c r="G2" s="23"/>
      <c r="H2" s="23"/>
      <c r="I2" s="23"/>
    </row>
    <row r="3" spans="1:9" ht="18.75">
      <c r="A3" s="24"/>
      <c r="B3" s="23"/>
      <c r="C3" s="23"/>
      <c r="D3" s="23"/>
      <c r="E3" s="23"/>
      <c r="F3" s="23"/>
      <c r="G3" s="23"/>
      <c r="H3" s="23"/>
      <c r="I3" s="23"/>
    </row>
    <row r="4" spans="1:9" ht="18.75">
      <c r="A4" s="24" t="s">
        <v>51</v>
      </c>
      <c r="B4" s="23"/>
      <c r="C4" s="23"/>
      <c r="D4" s="23"/>
      <c r="E4" s="23"/>
      <c r="F4" s="23"/>
      <c r="G4" s="23"/>
      <c r="H4" s="23"/>
      <c r="I4" s="23"/>
    </row>
    <row r="5" spans="1:9" ht="18.75">
      <c r="A5" s="24" t="s">
        <v>52</v>
      </c>
      <c r="B5" s="23"/>
      <c r="C5" s="23"/>
      <c r="D5" s="23"/>
      <c r="E5" s="23"/>
      <c r="F5" s="23"/>
      <c r="G5" s="23"/>
      <c r="H5" s="23"/>
      <c r="I5" s="23"/>
    </row>
    <row r="6" spans="1:9" ht="18.75">
      <c r="A6" s="26"/>
    </row>
    <row r="7" spans="1:9" ht="18.75">
      <c r="A7" s="24" t="s">
        <v>27</v>
      </c>
      <c r="B7" s="23"/>
      <c r="C7" s="23"/>
      <c r="D7" s="23"/>
      <c r="E7" s="23"/>
      <c r="F7" s="23"/>
      <c r="G7" s="23"/>
      <c r="H7" s="23"/>
      <c r="I7" s="23"/>
    </row>
    <row r="8" spans="1:9" ht="18.75">
      <c r="A8" s="24" t="s">
        <v>26</v>
      </c>
      <c r="B8" s="23"/>
      <c r="C8" s="23"/>
      <c r="D8" s="23"/>
      <c r="E8" s="23"/>
      <c r="F8" s="23"/>
      <c r="G8" s="23"/>
      <c r="H8" s="23"/>
      <c r="I8" s="23"/>
    </row>
    <row r="9" spans="1:9" ht="18.75">
      <c r="A9" s="26"/>
    </row>
    <row r="10" spans="1:9" ht="18.75">
      <c r="A10" s="26"/>
    </row>
    <row r="11" spans="1:9" ht="18.75">
      <c r="A11" s="26"/>
    </row>
    <row r="12" spans="1:9" ht="18.75">
      <c r="A12" s="26"/>
    </row>
    <row r="13" spans="1:9" ht="18.75">
      <c r="A13" s="26"/>
    </row>
    <row r="14" spans="1:9" ht="18.75">
      <c r="A14" s="26"/>
    </row>
    <row r="15" spans="1:9" ht="45">
      <c r="A15" s="27" t="s">
        <v>93</v>
      </c>
      <c r="B15" s="23"/>
      <c r="C15" s="23"/>
      <c r="D15" s="23"/>
      <c r="E15" s="23"/>
      <c r="F15" s="23"/>
      <c r="G15" s="23"/>
      <c r="H15" s="23"/>
      <c r="I15" s="23"/>
    </row>
    <row r="16" spans="1:9" ht="22.5">
      <c r="A16" s="27"/>
      <c r="B16" s="23"/>
      <c r="C16" s="23"/>
      <c r="D16" s="23"/>
      <c r="E16" s="23"/>
      <c r="F16" s="23"/>
      <c r="G16" s="23"/>
      <c r="H16" s="23"/>
      <c r="I16" s="23"/>
    </row>
    <row r="17" spans="1:9" ht="22.5">
      <c r="A17" s="27"/>
      <c r="B17" s="23"/>
      <c r="C17" s="23"/>
      <c r="D17" s="23"/>
      <c r="E17" s="23"/>
      <c r="F17" s="23"/>
      <c r="G17" s="23"/>
      <c r="H17" s="23"/>
      <c r="I17" s="23"/>
    </row>
    <row r="18" spans="1:9" ht="22.5">
      <c r="A18" s="27"/>
      <c r="B18" s="23"/>
      <c r="C18" s="23"/>
      <c r="D18" s="23"/>
      <c r="E18" s="23"/>
      <c r="F18" s="23"/>
      <c r="G18" s="23"/>
      <c r="H18" s="23"/>
      <c r="I18" s="23"/>
    </row>
    <row r="19" spans="1:9" ht="22.5">
      <c r="A19" s="27"/>
      <c r="B19" s="23"/>
      <c r="C19" s="23"/>
      <c r="D19" s="23"/>
      <c r="E19" s="23"/>
      <c r="F19" s="23"/>
      <c r="G19" s="23"/>
      <c r="H19" s="23"/>
      <c r="I19" s="23"/>
    </row>
    <row r="20" spans="1:9" ht="22.5">
      <c r="A20" s="27"/>
      <c r="B20" s="23"/>
      <c r="C20" s="23"/>
      <c r="D20" s="23"/>
      <c r="E20" s="23"/>
      <c r="F20" s="23"/>
      <c r="G20" s="23"/>
      <c r="H20" s="23"/>
      <c r="I20" s="23"/>
    </row>
    <row r="21" spans="1:9" ht="22.5">
      <c r="A21" s="27"/>
      <c r="B21" s="23"/>
      <c r="C21" s="23"/>
      <c r="D21" s="23"/>
      <c r="E21" s="23"/>
      <c r="F21" s="23"/>
      <c r="G21" s="23"/>
      <c r="H21" s="23"/>
      <c r="I21" s="23"/>
    </row>
    <row r="22" spans="1:9" ht="22.5">
      <c r="A22" s="27"/>
      <c r="B22" s="23"/>
      <c r="C22" s="23"/>
      <c r="D22" s="23"/>
      <c r="E22" s="23"/>
      <c r="F22" s="23"/>
      <c r="G22" s="23"/>
      <c r="H22" s="23"/>
      <c r="I22" s="23"/>
    </row>
    <row r="23" spans="1:9" ht="22.5">
      <c r="A23" s="27"/>
      <c r="B23" s="23"/>
      <c r="C23" s="23"/>
      <c r="D23" s="23"/>
      <c r="E23" s="23"/>
      <c r="F23" s="23"/>
      <c r="G23" s="23"/>
      <c r="H23" s="23"/>
      <c r="I23" s="23"/>
    </row>
    <row r="24" spans="1:9" ht="22.5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18.75">
      <c r="A25" s="26"/>
    </row>
    <row r="26" spans="1:9" ht="18.75">
      <c r="A26" s="26"/>
    </row>
    <row r="27" spans="1:9" ht="18.75">
      <c r="A27" s="26"/>
    </row>
    <row r="28" spans="1:9" ht="18.75">
      <c r="A28" s="24" t="s">
        <v>11</v>
      </c>
      <c r="B28" s="23"/>
      <c r="C28" s="23"/>
      <c r="D28" s="23"/>
      <c r="E28" s="23"/>
      <c r="F28" s="23"/>
      <c r="G28" s="23"/>
      <c r="H28" s="23"/>
      <c r="I28" s="23"/>
    </row>
    <row r="29" spans="1:9" ht="18.75">
      <c r="A29" s="25"/>
    </row>
    <row r="30" spans="1:9" ht="18.75">
      <c r="A30" s="24" t="s">
        <v>94</v>
      </c>
      <c r="B30" s="23"/>
      <c r="C30" s="23"/>
      <c r="D30" s="23"/>
      <c r="E30" s="23"/>
      <c r="F30" s="23"/>
      <c r="G30" s="23"/>
      <c r="H30" s="23"/>
      <c r="I30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8"/>
      <c r="D1" s="155" t="s">
        <v>35</v>
      </c>
      <c r="E1" s="155"/>
      <c r="F1" s="155"/>
      <c r="G1" s="38"/>
      <c r="H1" s="38"/>
      <c r="I1" s="38"/>
      <c r="J1" s="38"/>
      <c r="K1" s="1"/>
    </row>
    <row r="2" spans="1:13" s="4" customFormat="1" ht="11.25" customHeight="1">
      <c r="C2" s="38"/>
      <c r="D2" s="38"/>
      <c r="E2" s="38"/>
      <c r="G2" s="38"/>
      <c r="H2" s="38"/>
      <c r="I2" s="38"/>
      <c r="J2" s="38"/>
      <c r="K2" s="1"/>
      <c r="L2" s="37"/>
      <c r="M2" s="37"/>
    </row>
    <row r="3" spans="1:13" s="6" customFormat="1" ht="28.5" customHeight="1">
      <c r="A3" s="158" t="str">
        <f>Лист1!A15</f>
        <v>ХI открытое первенство города Кемерово
по бадминтону, среди ветеранов «50&amp;50»</v>
      </c>
      <c r="B3" s="158"/>
      <c r="C3" s="158"/>
      <c r="D3" s="158"/>
      <c r="E3" s="158"/>
      <c r="F3" s="158"/>
      <c r="G3" s="158"/>
      <c r="H3" s="9"/>
      <c r="I3" s="9"/>
      <c r="J3" s="9"/>
      <c r="K3" s="9"/>
      <c r="L3" s="36"/>
    </row>
    <row r="4" spans="1:13" s="6" customFormat="1" ht="15" customHeight="1">
      <c r="D4" s="51" t="s">
        <v>0</v>
      </c>
      <c r="E4" s="35"/>
      <c r="F4" s="35"/>
      <c r="G4" s="35"/>
      <c r="H4" s="35"/>
      <c r="I4" s="35"/>
      <c r="J4" s="35"/>
      <c r="K4" s="35"/>
    </row>
    <row r="5" spans="1:13" s="4" customFormat="1" ht="12.75" customHeight="1">
      <c r="E5" s="157"/>
      <c r="F5" s="157"/>
      <c r="G5" s="157"/>
      <c r="H5" s="7"/>
      <c r="I5" s="7"/>
      <c r="J5" s="7"/>
      <c r="K5" s="7"/>
      <c r="L5" s="34"/>
    </row>
    <row r="6" spans="1:13" s="6" customFormat="1" ht="12.75" customHeight="1">
      <c r="B6" s="8" t="s">
        <v>5</v>
      </c>
      <c r="C6" s="14" t="str">
        <f>Лист1!A28</f>
        <v>Кемерово</v>
      </c>
      <c r="E6" s="8" t="s">
        <v>6</v>
      </c>
      <c r="F6" s="33" t="str">
        <f>Лист1!A30</f>
        <v>20 - 21 октября 2018 г.</v>
      </c>
      <c r="G6" s="9"/>
      <c r="J6" s="12"/>
      <c r="K6" s="167"/>
      <c r="L6" s="167"/>
    </row>
    <row r="7" spans="1:13" s="6" customFormat="1" ht="12.75" customHeight="1">
      <c r="A7" s="3"/>
      <c r="B7" s="14"/>
      <c r="C7" s="16"/>
      <c r="D7" s="16"/>
      <c r="E7" s="32"/>
      <c r="F7" s="32"/>
      <c r="G7" s="16"/>
      <c r="H7" s="5"/>
      <c r="I7" s="5"/>
      <c r="J7" s="8"/>
      <c r="K7" s="5"/>
      <c r="L7" s="5"/>
    </row>
    <row r="8" spans="1:13" s="11" customFormat="1" ht="45" customHeight="1">
      <c r="A8" s="10" t="s">
        <v>34</v>
      </c>
      <c r="B8" s="168" t="s">
        <v>33</v>
      </c>
      <c r="C8" s="169"/>
      <c r="D8" s="10" t="s">
        <v>5</v>
      </c>
      <c r="E8" s="10" t="s">
        <v>32</v>
      </c>
      <c r="F8" s="10" t="s">
        <v>98</v>
      </c>
      <c r="G8" s="10" t="s">
        <v>31</v>
      </c>
    </row>
    <row r="9" spans="1:13" ht="15" customHeight="1">
      <c r="A9" s="30">
        <v>1</v>
      </c>
      <c r="B9" s="156" t="s">
        <v>30</v>
      </c>
      <c r="C9" s="156"/>
      <c r="D9" s="57" t="s">
        <v>11</v>
      </c>
      <c r="E9" s="31" t="s">
        <v>21</v>
      </c>
      <c r="F9" s="17" t="s">
        <v>1</v>
      </c>
      <c r="G9" s="57" t="s">
        <v>28</v>
      </c>
    </row>
    <row r="10" spans="1:13" ht="15" customHeight="1">
      <c r="A10" s="30">
        <v>2</v>
      </c>
      <c r="B10" s="159" t="s">
        <v>95</v>
      </c>
      <c r="C10" s="160"/>
      <c r="D10" s="57" t="s">
        <v>11</v>
      </c>
      <c r="E10" s="28"/>
      <c r="F10" s="57" t="s">
        <v>96</v>
      </c>
      <c r="G10" s="57" t="s">
        <v>28</v>
      </c>
    </row>
    <row r="11" spans="1:13" ht="15" customHeight="1">
      <c r="A11" s="30">
        <v>3</v>
      </c>
      <c r="B11" s="159" t="s">
        <v>42</v>
      </c>
      <c r="C11" s="160"/>
      <c r="D11" s="57" t="s">
        <v>11</v>
      </c>
      <c r="E11" s="28"/>
      <c r="F11" s="48" t="s">
        <v>29</v>
      </c>
      <c r="G11" s="57" t="s">
        <v>28</v>
      </c>
    </row>
    <row r="12" spans="1:13" ht="15" customHeight="1">
      <c r="A12" s="30">
        <v>4</v>
      </c>
      <c r="B12" s="159" t="s">
        <v>56</v>
      </c>
      <c r="C12" s="160"/>
      <c r="D12" s="57" t="s">
        <v>11</v>
      </c>
      <c r="E12" s="31"/>
      <c r="F12" s="57" t="s">
        <v>29</v>
      </c>
      <c r="G12" s="57" t="s">
        <v>28</v>
      </c>
    </row>
    <row r="13" spans="1:13" ht="15" customHeight="1">
      <c r="A13" s="30">
        <v>5</v>
      </c>
      <c r="B13" s="156" t="s">
        <v>60</v>
      </c>
      <c r="C13" s="156"/>
      <c r="D13" s="57" t="s">
        <v>11</v>
      </c>
      <c r="F13" s="57" t="s">
        <v>29</v>
      </c>
      <c r="G13" s="57" t="s">
        <v>28</v>
      </c>
    </row>
    <row r="14" spans="1:13" ht="15" customHeight="1">
      <c r="A14" s="30">
        <v>6</v>
      </c>
      <c r="B14" s="159" t="s">
        <v>97</v>
      </c>
      <c r="C14" s="160"/>
      <c r="D14" s="57" t="s">
        <v>11</v>
      </c>
      <c r="E14" s="17"/>
      <c r="F14" s="57" t="s">
        <v>29</v>
      </c>
      <c r="G14" s="57" t="s">
        <v>28</v>
      </c>
    </row>
    <row r="15" spans="1:13" ht="15" customHeight="1">
      <c r="A15" s="30">
        <v>7</v>
      </c>
      <c r="B15" s="159"/>
      <c r="C15" s="160"/>
      <c r="D15" s="28"/>
      <c r="E15" s="17"/>
      <c r="F15" s="17"/>
      <c r="G15" s="28"/>
    </row>
    <row r="16" spans="1:13" ht="15" customHeight="1">
      <c r="A16" s="30">
        <v>8</v>
      </c>
      <c r="B16" s="159"/>
      <c r="C16" s="160"/>
      <c r="D16" s="29"/>
      <c r="E16" s="28"/>
      <c r="F16" s="17"/>
      <c r="G16" s="28"/>
    </row>
    <row r="17" spans="1:7" ht="15" customHeight="1">
      <c r="A17" s="30">
        <v>9</v>
      </c>
      <c r="B17" s="159"/>
      <c r="C17" s="160"/>
      <c r="D17" s="29"/>
      <c r="E17" s="28"/>
      <c r="F17" s="17"/>
      <c r="G17" s="28"/>
    </row>
    <row r="18" spans="1:7" ht="15" customHeight="1">
      <c r="A18" s="30">
        <v>10</v>
      </c>
      <c r="B18" s="161"/>
      <c r="C18" s="162"/>
      <c r="D18" s="29"/>
      <c r="E18" s="28"/>
      <c r="F18" s="28"/>
      <c r="G18" s="28"/>
    </row>
    <row r="19" spans="1:7" ht="15" customHeight="1">
      <c r="A19" s="30">
        <v>11</v>
      </c>
      <c r="B19" s="161"/>
      <c r="C19" s="162"/>
      <c r="D19" s="29"/>
      <c r="E19" s="28"/>
      <c r="F19" s="28"/>
      <c r="G19" s="28"/>
    </row>
    <row r="20" spans="1:7" ht="15" customHeight="1">
      <c r="A20" s="30">
        <v>12</v>
      </c>
      <c r="B20" s="159"/>
      <c r="C20" s="160"/>
      <c r="D20" s="29"/>
      <c r="E20" s="28"/>
      <c r="F20" s="28"/>
      <c r="G20" s="28"/>
    </row>
    <row r="21" spans="1:7" ht="15" customHeight="1">
      <c r="A21" s="30">
        <v>13</v>
      </c>
      <c r="B21" s="159"/>
      <c r="C21" s="160"/>
      <c r="D21" s="29"/>
      <c r="E21" s="28"/>
      <c r="F21" s="28"/>
      <c r="G21" s="28"/>
    </row>
    <row r="22" spans="1:7" ht="15" customHeight="1">
      <c r="A22" s="30">
        <v>14</v>
      </c>
      <c r="B22" s="165"/>
      <c r="C22" s="166"/>
      <c r="D22" s="29"/>
      <c r="E22" s="28"/>
      <c r="F22" s="28"/>
      <c r="G22" s="28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163"/>
      <c r="E25" s="163"/>
      <c r="F25" s="164" t="s">
        <v>12</v>
      </c>
      <c r="G25" s="164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K6:L6"/>
    <mergeCell ref="B8:C8"/>
    <mergeCell ref="B12:C12"/>
    <mergeCell ref="B10:C10"/>
    <mergeCell ref="B11:C11"/>
    <mergeCell ref="D25:E25"/>
    <mergeCell ref="F25:G25"/>
    <mergeCell ref="B21:C21"/>
    <mergeCell ref="B22:C22"/>
    <mergeCell ref="B19:C19"/>
    <mergeCell ref="D1:F1"/>
    <mergeCell ref="B9:C9"/>
    <mergeCell ref="E5:G5"/>
    <mergeCell ref="A3:G3"/>
    <mergeCell ref="B20:C20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8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171" t="s">
        <v>47</v>
      </c>
      <c r="B1" s="171"/>
      <c r="C1" s="171"/>
      <c r="D1" s="171"/>
      <c r="E1" s="171"/>
      <c r="F1" s="171"/>
      <c r="G1" s="38"/>
      <c r="H1" s="38"/>
      <c r="I1" s="38"/>
      <c r="J1" s="38"/>
      <c r="K1" s="38"/>
    </row>
    <row r="2" spans="1:12" s="4" customFormat="1" ht="11.25" customHeight="1">
      <c r="C2" s="38"/>
      <c r="D2" s="38"/>
      <c r="F2" s="38"/>
      <c r="G2" s="38"/>
      <c r="H2" s="38"/>
      <c r="I2" s="38"/>
      <c r="J2" s="38"/>
      <c r="K2" s="38"/>
      <c r="L2" s="37"/>
    </row>
    <row r="3" spans="1:12" s="6" customFormat="1" ht="28.5" customHeight="1">
      <c r="A3" s="158" t="str">
        <f>Лист1!A15</f>
        <v>ХI открытое первенство города Кемерово
по бадминтону, среди ветеранов «50&amp;50»</v>
      </c>
      <c r="B3" s="158"/>
      <c r="C3" s="158"/>
      <c r="D3" s="158"/>
      <c r="E3" s="158"/>
      <c r="F3" s="158"/>
      <c r="G3" s="9"/>
      <c r="H3" s="9"/>
      <c r="I3" s="9"/>
      <c r="J3" s="9"/>
      <c r="K3" s="9"/>
    </row>
    <row r="4" spans="1:12" s="6" customFormat="1" ht="15" customHeight="1">
      <c r="A4" s="170" t="s">
        <v>0</v>
      </c>
      <c r="B4" s="170"/>
      <c r="C4" s="170"/>
      <c r="D4" s="170"/>
      <c r="E4" s="170"/>
      <c r="F4" s="170"/>
      <c r="G4" s="35"/>
      <c r="H4" s="35"/>
      <c r="I4" s="35"/>
      <c r="J4" s="35"/>
      <c r="K4" s="35"/>
    </row>
    <row r="5" spans="1:12" s="4" customFormat="1" ht="12.75" customHeight="1">
      <c r="D5" s="157"/>
      <c r="E5" s="157"/>
      <c r="F5" s="157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3" t="str">
        <f>Лист1!A30</f>
        <v>20 - 21 октября 2018 г.</v>
      </c>
      <c r="E6" s="8" t="s">
        <v>5</v>
      </c>
      <c r="F6" s="14" t="str">
        <f>Лист1!A28</f>
        <v>Кемерово</v>
      </c>
      <c r="K6" s="12"/>
    </row>
    <row r="7" spans="1:12" s="6" customFormat="1" ht="12.75" customHeight="1">
      <c r="A7" s="3"/>
      <c r="B7" s="14"/>
      <c r="C7" s="16"/>
      <c r="D7" s="32"/>
      <c r="E7" s="32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34</v>
      </c>
      <c r="B8" s="45" t="s">
        <v>40</v>
      </c>
      <c r="C8" s="44" t="s">
        <v>5</v>
      </c>
      <c r="D8" s="44" t="s">
        <v>39</v>
      </c>
      <c r="E8" s="44" t="s">
        <v>38</v>
      </c>
      <c r="F8" s="44" t="s">
        <v>37</v>
      </c>
    </row>
    <row r="9" spans="1:12" ht="15" customHeight="1">
      <c r="A9" s="30">
        <v>1</v>
      </c>
      <c r="B9" s="43" t="s">
        <v>320</v>
      </c>
      <c r="C9" s="42" t="s">
        <v>11</v>
      </c>
      <c r="D9" s="90" t="s">
        <v>36</v>
      </c>
      <c r="E9" s="41">
        <v>1999</v>
      </c>
      <c r="F9" s="28"/>
    </row>
    <row r="10" spans="1:12" ht="15" customHeight="1">
      <c r="A10" s="30">
        <v>2</v>
      </c>
      <c r="B10" s="43" t="s">
        <v>25</v>
      </c>
      <c r="C10" s="42" t="s">
        <v>11</v>
      </c>
      <c r="D10" s="41" t="s">
        <v>21</v>
      </c>
      <c r="E10" s="41">
        <v>1955</v>
      </c>
      <c r="F10" s="28"/>
    </row>
    <row r="11" spans="1:12" ht="15" customHeight="1">
      <c r="A11" s="30">
        <v>3</v>
      </c>
      <c r="B11" s="43" t="s">
        <v>326</v>
      </c>
      <c r="C11" s="42" t="s">
        <v>11</v>
      </c>
      <c r="D11" s="42" t="s">
        <v>22</v>
      </c>
      <c r="E11" s="41">
        <v>1994</v>
      </c>
      <c r="F11" s="28"/>
    </row>
    <row r="12" spans="1:12" ht="15" customHeight="1">
      <c r="A12" s="30">
        <v>4</v>
      </c>
      <c r="B12" s="43" t="s">
        <v>329</v>
      </c>
      <c r="C12" s="42" t="s">
        <v>11</v>
      </c>
      <c r="D12" s="42" t="s">
        <v>20</v>
      </c>
      <c r="E12" s="41">
        <v>1995</v>
      </c>
      <c r="F12" s="28"/>
      <c r="G12" s="46"/>
    </row>
    <row r="13" spans="1:12" ht="15" customHeight="1">
      <c r="A13" s="30">
        <v>5</v>
      </c>
      <c r="B13" s="43" t="s">
        <v>331</v>
      </c>
      <c r="C13" s="42" t="s">
        <v>11</v>
      </c>
      <c r="D13" s="90" t="s">
        <v>36</v>
      </c>
      <c r="E13" s="41">
        <v>2000</v>
      </c>
      <c r="F13" s="28"/>
    </row>
    <row r="14" spans="1:12" ht="15" customHeight="1">
      <c r="A14" s="30">
        <v>6</v>
      </c>
      <c r="B14" s="43" t="s">
        <v>140</v>
      </c>
      <c r="C14" s="42" t="s">
        <v>11</v>
      </c>
      <c r="D14" s="42" t="s">
        <v>36</v>
      </c>
      <c r="E14" s="41">
        <v>1970</v>
      </c>
      <c r="F14" s="28"/>
    </row>
    <row r="15" spans="1:12" ht="15" customHeight="1">
      <c r="A15" s="30">
        <v>7</v>
      </c>
      <c r="B15" s="43" t="s">
        <v>55</v>
      </c>
      <c r="C15" s="42" t="s">
        <v>11</v>
      </c>
      <c r="D15" s="42" t="s">
        <v>22</v>
      </c>
      <c r="E15" s="42">
        <v>2002</v>
      </c>
      <c r="F15" s="28"/>
    </row>
    <row r="16" spans="1:12" ht="15" customHeight="1">
      <c r="A16" s="30">
        <v>8</v>
      </c>
      <c r="B16" s="43" t="s">
        <v>65</v>
      </c>
      <c r="C16" s="42" t="s">
        <v>11</v>
      </c>
      <c r="D16" s="90" t="s">
        <v>36</v>
      </c>
      <c r="E16" s="41">
        <v>1997</v>
      </c>
      <c r="F16" s="28"/>
    </row>
    <row r="17" spans="1:6" ht="15" customHeight="1">
      <c r="A17" s="30">
        <v>9</v>
      </c>
      <c r="B17" s="43" t="s">
        <v>49</v>
      </c>
      <c r="C17" s="42" t="s">
        <v>11</v>
      </c>
      <c r="D17" s="42" t="s">
        <v>36</v>
      </c>
      <c r="E17" s="41">
        <v>1998</v>
      </c>
      <c r="F17" s="28"/>
    </row>
    <row r="18" spans="1:6" ht="15" customHeight="1">
      <c r="A18" s="30">
        <v>10</v>
      </c>
      <c r="B18" s="43" t="s">
        <v>330</v>
      </c>
      <c r="C18" s="42" t="s">
        <v>11</v>
      </c>
      <c r="D18" s="42" t="s">
        <v>36</v>
      </c>
      <c r="E18" s="41">
        <v>2010</v>
      </c>
      <c r="F18" s="28"/>
    </row>
    <row r="19" spans="1:6" ht="15" customHeight="1">
      <c r="A19" s="30">
        <v>11</v>
      </c>
      <c r="B19" s="43" t="s">
        <v>46</v>
      </c>
      <c r="C19" s="42" t="s">
        <v>11</v>
      </c>
      <c r="D19" s="42" t="s">
        <v>20</v>
      </c>
      <c r="E19" s="42">
        <v>1977</v>
      </c>
      <c r="F19" s="47"/>
    </row>
    <row r="20" spans="1:6" ht="15" customHeight="1">
      <c r="A20" s="30">
        <v>12</v>
      </c>
      <c r="B20" s="43" t="s">
        <v>70</v>
      </c>
      <c r="C20" s="42" t="s">
        <v>11</v>
      </c>
      <c r="D20" s="42" t="s">
        <v>36</v>
      </c>
      <c r="E20" s="41">
        <v>1981</v>
      </c>
      <c r="F20" s="28"/>
    </row>
    <row r="21" spans="1:6" ht="15" customHeight="1">
      <c r="A21" s="30">
        <v>13</v>
      </c>
      <c r="B21" s="43" t="s">
        <v>321</v>
      </c>
      <c r="C21" s="42" t="s">
        <v>11</v>
      </c>
      <c r="D21" s="90" t="s">
        <v>36</v>
      </c>
      <c r="E21" s="41">
        <v>1998</v>
      </c>
      <c r="F21" s="28"/>
    </row>
    <row r="22" spans="1:6" ht="15" customHeight="1">
      <c r="A22" s="30">
        <v>14</v>
      </c>
      <c r="B22" s="43" t="s">
        <v>314</v>
      </c>
      <c r="C22" s="42" t="s">
        <v>11</v>
      </c>
      <c r="D22" s="42" t="s">
        <v>21</v>
      </c>
      <c r="E22" s="41">
        <v>1979</v>
      </c>
      <c r="F22" s="28"/>
    </row>
    <row r="23" spans="1:6" ht="15" customHeight="1">
      <c r="A23" s="30">
        <v>15</v>
      </c>
      <c r="B23" s="43" t="s">
        <v>325</v>
      </c>
      <c r="C23" s="42" t="s">
        <v>11</v>
      </c>
      <c r="D23" s="42" t="s">
        <v>22</v>
      </c>
      <c r="E23" s="41">
        <v>1983</v>
      </c>
      <c r="F23" s="28"/>
    </row>
    <row r="24" spans="1:6" ht="15" customHeight="1">
      <c r="A24" s="30">
        <v>16</v>
      </c>
      <c r="B24" s="43" t="s">
        <v>317</v>
      </c>
      <c r="C24" s="42" t="s">
        <v>11</v>
      </c>
      <c r="D24" s="42" t="s">
        <v>36</v>
      </c>
      <c r="E24" s="41">
        <v>1997</v>
      </c>
      <c r="F24" s="28"/>
    </row>
    <row r="25" spans="1:6" ht="15" customHeight="1">
      <c r="A25" s="30">
        <v>17</v>
      </c>
      <c r="B25" s="43" t="s">
        <v>102</v>
      </c>
      <c r="C25" s="42" t="s">
        <v>11</v>
      </c>
      <c r="D25" s="42" t="s">
        <v>22</v>
      </c>
      <c r="E25" s="41">
        <v>1956</v>
      </c>
      <c r="F25" s="28"/>
    </row>
    <row r="26" spans="1:6" ht="15" customHeight="1">
      <c r="A26" s="30">
        <v>18</v>
      </c>
      <c r="B26" s="43" t="s">
        <v>100</v>
      </c>
      <c r="C26" s="42" t="s">
        <v>11</v>
      </c>
      <c r="D26" s="42" t="s">
        <v>22</v>
      </c>
      <c r="E26" s="41">
        <v>1951</v>
      </c>
      <c r="F26" s="28"/>
    </row>
    <row r="27" spans="1:6" ht="15" customHeight="1">
      <c r="A27" s="30">
        <v>19</v>
      </c>
      <c r="B27" s="43" t="s">
        <v>60</v>
      </c>
      <c r="C27" s="42" t="s">
        <v>11</v>
      </c>
      <c r="D27" s="42" t="s">
        <v>22</v>
      </c>
      <c r="E27" s="41">
        <v>1995</v>
      </c>
      <c r="F27" s="28"/>
    </row>
    <row r="28" spans="1:6" ht="15" customHeight="1">
      <c r="A28" s="30">
        <v>20</v>
      </c>
      <c r="B28" s="43" t="s">
        <v>121</v>
      </c>
      <c r="C28" s="42" t="s">
        <v>313</v>
      </c>
      <c r="D28" s="42" t="s">
        <v>21</v>
      </c>
      <c r="E28" s="41">
        <v>1971</v>
      </c>
      <c r="F28" s="28"/>
    </row>
    <row r="29" spans="1:6" ht="15" customHeight="1">
      <c r="A29" s="30">
        <v>21</v>
      </c>
      <c r="B29" s="43" t="s">
        <v>45</v>
      </c>
      <c r="C29" s="42" t="s">
        <v>11</v>
      </c>
      <c r="D29" s="42" t="s">
        <v>36</v>
      </c>
      <c r="E29" s="42">
        <v>1998</v>
      </c>
      <c r="F29" s="28"/>
    </row>
    <row r="30" spans="1:6" ht="15" customHeight="1">
      <c r="A30" s="30">
        <v>22</v>
      </c>
      <c r="B30" s="43" t="s">
        <v>44</v>
      </c>
      <c r="C30" s="42" t="s">
        <v>11</v>
      </c>
      <c r="D30" s="41" t="s">
        <v>22</v>
      </c>
      <c r="E30" s="41">
        <v>1955</v>
      </c>
      <c r="F30" s="28"/>
    </row>
    <row r="31" spans="1:6" ht="15" customHeight="1">
      <c r="A31" s="30">
        <v>23</v>
      </c>
      <c r="B31" s="43" t="s">
        <v>327</v>
      </c>
      <c r="C31" s="42" t="s">
        <v>11</v>
      </c>
      <c r="D31" s="42" t="s">
        <v>20</v>
      </c>
      <c r="E31" s="41">
        <v>1984</v>
      </c>
      <c r="F31" s="28"/>
    </row>
    <row r="32" spans="1:6" ht="15" customHeight="1">
      <c r="A32" s="30">
        <v>24</v>
      </c>
      <c r="B32" s="43" t="s">
        <v>24</v>
      </c>
      <c r="C32" s="42" t="s">
        <v>11</v>
      </c>
      <c r="D32" s="42" t="s">
        <v>21</v>
      </c>
      <c r="E32" s="41">
        <v>1963</v>
      </c>
      <c r="F32" s="28"/>
    </row>
    <row r="33" spans="1:6" ht="15" customHeight="1">
      <c r="A33" s="30">
        <v>25</v>
      </c>
      <c r="B33" s="43" t="s">
        <v>43</v>
      </c>
      <c r="C33" s="42" t="s">
        <v>11</v>
      </c>
      <c r="D33" s="42" t="s">
        <v>36</v>
      </c>
      <c r="E33" s="41">
        <v>1977</v>
      </c>
      <c r="F33" s="28"/>
    </row>
    <row r="34" spans="1:6" ht="15" customHeight="1">
      <c r="A34" s="30">
        <v>26</v>
      </c>
      <c r="B34" s="43" t="s">
        <v>50</v>
      </c>
      <c r="C34" s="42" t="s">
        <v>11</v>
      </c>
      <c r="D34" s="42" t="s">
        <v>36</v>
      </c>
      <c r="E34" s="41">
        <v>1998</v>
      </c>
      <c r="F34" s="28"/>
    </row>
    <row r="35" spans="1:6" ht="15" customHeight="1">
      <c r="A35" s="30">
        <v>27</v>
      </c>
      <c r="B35" s="43" t="s">
        <v>74</v>
      </c>
      <c r="C35" s="42" t="s">
        <v>11</v>
      </c>
      <c r="D35" s="90" t="s">
        <v>22</v>
      </c>
      <c r="E35" s="41">
        <v>1971</v>
      </c>
      <c r="F35" s="28"/>
    </row>
    <row r="36" spans="1:6" ht="15" customHeight="1">
      <c r="A36" s="30">
        <v>28</v>
      </c>
      <c r="B36" s="43" t="s">
        <v>23</v>
      </c>
      <c r="C36" s="42" t="s">
        <v>11</v>
      </c>
      <c r="D36" s="42" t="s">
        <v>36</v>
      </c>
      <c r="E36" s="42">
        <v>1973</v>
      </c>
      <c r="F36" s="28"/>
    </row>
    <row r="37" spans="1:6" ht="15" customHeight="1">
      <c r="A37" s="30">
        <v>29</v>
      </c>
      <c r="B37" s="43" t="s">
        <v>19</v>
      </c>
      <c r="C37" s="42" t="s">
        <v>11</v>
      </c>
      <c r="D37" s="42" t="s">
        <v>36</v>
      </c>
      <c r="E37" s="42">
        <v>1972</v>
      </c>
      <c r="F37" s="28"/>
    </row>
    <row r="38" spans="1:6" ht="15" customHeight="1">
      <c r="A38" s="30">
        <v>30</v>
      </c>
      <c r="B38" s="43" t="s">
        <v>122</v>
      </c>
      <c r="C38" s="42" t="s">
        <v>11</v>
      </c>
      <c r="D38" s="42" t="s">
        <v>21</v>
      </c>
      <c r="E38" s="41">
        <v>1974</v>
      </c>
      <c r="F38" s="28"/>
    </row>
    <row r="39" spans="1:6" ht="15" customHeight="1">
      <c r="A39" s="30">
        <v>31</v>
      </c>
      <c r="B39" s="43" t="s">
        <v>42</v>
      </c>
      <c r="C39" s="42" t="s">
        <v>11</v>
      </c>
      <c r="D39" s="42" t="s">
        <v>36</v>
      </c>
      <c r="E39" s="41">
        <v>1997</v>
      </c>
      <c r="F39" s="28"/>
    </row>
    <row r="40" spans="1:6" ht="15" customHeight="1">
      <c r="A40" s="30">
        <v>32</v>
      </c>
      <c r="B40" s="43" t="s">
        <v>335</v>
      </c>
      <c r="C40" s="42" t="s">
        <v>11</v>
      </c>
      <c r="D40" s="42" t="s">
        <v>36</v>
      </c>
      <c r="E40" s="41">
        <v>2000</v>
      </c>
      <c r="F40" s="28"/>
    </row>
    <row r="41" spans="1:6" ht="15" customHeight="1">
      <c r="A41" s="30">
        <v>33</v>
      </c>
      <c r="B41" s="43" t="s">
        <v>315</v>
      </c>
      <c r="C41" s="42" t="s">
        <v>11</v>
      </c>
      <c r="D41" s="42" t="s">
        <v>36</v>
      </c>
      <c r="E41" s="41">
        <v>1959</v>
      </c>
      <c r="F41" s="28"/>
    </row>
    <row r="42" spans="1:6" ht="15" customHeight="1">
      <c r="A42" s="30">
        <v>34</v>
      </c>
      <c r="B42" s="43" t="s">
        <v>69</v>
      </c>
      <c r="C42" s="42" t="s">
        <v>11</v>
      </c>
      <c r="D42" s="42" t="s">
        <v>36</v>
      </c>
      <c r="E42" s="42">
        <v>1966</v>
      </c>
      <c r="F42" s="28"/>
    </row>
    <row r="43" spans="1:6" ht="15" customHeight="1">
      <c r="A43" s="30">
        <v>35</v>
      </c>
      <c r="B43" s="43" t="s">
        <v>322</v>
      </c>
      <c r="C43" s="42" t="s">
        <v>11</v>
      </c>
      <c r="D43" s="90" t="s">
        <v>22</v>
      </c>
      <c r="E43" s="41">
        <v>1996</v>
      </c>
      <c r="F43" s="28"/>
    </row>
    <row r="44" spans="1:6" ht="15" customHeight="1">
      <c r="A44" s="30">
        <v>36</v>
      </c>
      <c r="B44" s="43" t="s">
        <v>41</v>
      </c>
      <c r="C44" s="42" t="s">
        <v>11</v>
      </c>
      <c r="D44" s="42" t="s">
        <v>21</v>
      </c>
      <c r="E44" s="42">
        <v>1992</v>
      </c>
      <c r="F44" s="28"/>
    </row>
    <row r="45" spans="1:6" ht="15" customHeight="1">
      <c r="A45" s="30">
        <v>37</v>
      </c>
      <c r="B45" s="43" t="s">
        <v>101</v>
      </c>
      <c r="C45" s="42" t="s">
        <v>11</v>
      </c>
      <c r="D45" s="42" t="s">
        <v>36</v>
      </c>
      <c r="E45" s="41">
        <v>1948</v>
      </c>
      <c r="F45" s="28"/>
    </row>
    <row r="46" spans="1:6" ht="15" customHeight="1">
      <c r="A46" s="30">
        <v>38</v>
      </c>
      <c r="B46" s="43" t="s">
        <v>73</v>
      </c>
      <c r="C46" s="42" t="s">
        <v>11</v>
      </c>
      <c r="D46" s="90" t="s">
        <v>22</v>
      </c>
      <c r="E46" s="41">
        <v>1962</v>
      </c>
      <c r="F46" s="28"/>
    </row>
    <row r="47" spans="1:6" ht="15" customHeight="1">
      <c r="A47" s="30">
        <v>39</v>
      </c>
      <c r="B47" s="43" t="s">
        <v>59</v>
      </c>
      <c r="C47" s="42" t="s">
        <v>11</v>
      </c>
      <c r="D47" s="90" t="s">
        <v>36</v>
      </c>
      <c r="E47" s="41">
        <v>1983</v>
      </c>
      <c r="F47" s="28"/>
    </row>
    <row r="48" spans="1:6" ht="15" customHeight="1">
      <c r="A48" s="30">
        <v>40</v>
      </c>
      <c r="B48" s="43" t="s">
        <v>62</v>
      </c>
      <c r="C48" s="42" t="s">
        <v>11</v>
      </c>
      <c r="D48" s="42" t="s">
        <v>36</v>
      </c>
      <c r="E48" s="41">
        <v>1997</v>
      </c>
      <c r="F48" s="28"/>
    </row>
    <row r="49" spans="1:6" ht="15" customHeight="1">
      <c r="A49" s="30">
        <v>41</v>
      </c>
      <c r="B49" s="43" t="s">
        <v>157</v>
      </c>
      <c r="C49" s="42" t="s">
        <v>11</v>
      </c>
      <c r="D49" s="42" t="s">
        <v>20</v>
      </c>
      <c r="E49" s="41">
        <v>1987</v>
      </c>
      <c r="F49" s="28"/>
    </row>
    <row r="50" spans="1:6" ht="15" customHeight="1">
      <c r="A50" s="30">
        <v>42</v>
      </c>
      <c r="B50" s="43" t="s">
        <v>66</v>
      </c>
      <c r="C50" s="42" t="s">
        <v>11</v>
      </c>
      <c r="D50" s="90" t="s">
        <v>36</v>
      </c>
      <c r="E50" s="41">
        <v>1986</v>
      </c>
      <c r="F50" s="28"/>
    </row>
    <row r="51" spans="1:6" ht="15" customHeight="1">
      <c r="A51" s="30">
        <v>43</v>
      </c>
      <c r="B51" s="43" t="s">
        <v>48</v>
      </c>
      <c r="C51" s="42" t="s">
        <v>11</v>
      </c>
      <c r="D51" s="90" t="s">
        <v>20</v>
      </c>
      <c r="E51" s="41">
        <v>1999</v>
      </c>
      <c r="F51" s="28"/>
    </row>
    <row r="52" spans="1:6" ht="15" customHeight="1">
      <c r="A52" s="30">
        <v>44</v>
      </c>
      <c r="B52" s="43" t="s">
        <v>54</v>
      </c>
      <c r="C52" s="42" t="s">
        <v>11</v>
      </c>
      <c r="D52" s="90" t="s">
        <v>36</v>
      </c>
      <c r="E52" s="41">
        <v>1963</v>
      </c>
      <c r="F52" s="28"/>
    </row>
    <row r="53" spans="1:6" ht="15" customHeight="1">
      <c r="A53" s="30">
        <v>45</v>
      </c>
      <c r="B53" s="43" t="s">
        <v>332</v>
      </c>
      <c r="C53" s="42" t="s">
        <v>11</v>
      </c>
      <c r="D53" s="42" t="s">
        <v>36</v>
      </c>
      <c r="E53" s="41">
        <v>2001</v>
      </c>
      <c r="F53" s="28"/>
    </row>
    <row r="54" spans="1:6" ht="15" customHeight="1">
      <c r="A54" s="30">
        <v>46</v>
      </c>
      <c r="B54" s="43" t="s">
        <v>142</v>
      </c>
      <c r="C54" s="42" t="s">
        <v>11</v>
      </c>
      <c r="D54" s="42" t="s">
        <v>36</v>
      </c>
      <c r="E54" s="41">
        <v>1970</v>
      </c>
      <c r="F54" s="28"/>
    </row>
    <row r="55" spans="1:6" ht="15" customHeight="1">
      <c r="A55" s="30">
        <v>47</v>
      </c>
      <c r="B55" s="43" t="s">
        <v>323</v>
      </c>
      <c r="C55" s="42" t="s">
        <v>11</v>
      </c>
      <c r="D55" s="90" t="s">
        <v>22</v>
      </c>
      <c r="E55" s="41">
        <v>1996</v>
      </c>
      <c r="F55" s="28"/>
    </row>
    <row r="56" spans="1:6" ht="15" customHeight="1">
      <c r="A56" s="30">
        <v>48</v>
      </c>
      <c r="B56" s="43" t="s">
        <v>56</v>
      </c>
      <c r="C56" s="42" t="s">
        <v>11</v>
      </c>
      <c r="D56" s="90" t="s">
        <v>21</v>
      </c>
      <c r="E56" s="41">
        <v>1977</v>
      </c>
      <c r="F56" s="28"/>
    </row>
    <row r="57" spans="1:6" ht="15" customHeight="1">
      <c r="A57" s="30">
        <v>49</v>
      </c>
      <c r="B57" s="43" t="s">
        <v>63</v>
      </c>
      <c r="C57" s="42" t="s">
        <v>11</v>
      </c>
      <c r="D57" s="42" t="s">
        <v>36</v>
      </c>
      <c r="E57" s="42">
        <v>2004</v>
      </c>
      <c r="F57" s="28"/>
    </row>
    <row r="58" spans="1:6" ht="15" customHeight="1">
      <c r="A58" s="30">
        <v>50</v>
      </c>
      <c r="B58" s="43" t="s">
        <v>318</v>
      </c>
      <c r="C58" s="42" t="s">
        <v>11</v>
      </c>
      <c r="D58" s="42" t="s">
        <v>36</v>
      </c>
      <c r="E58" s="41">
        <v>1999</v>
      </c>
      <c r="F58" s="28"/>
    </row>
    <row r="59" spans="1:6" ht="15" customHeight="1">
      <c r="A59" s="30">
        <v>51</v>
      </c>
      <c r="B59" s="43" t="s">
        <v>64</v>
      </c>
      <c r="C59" s="42" t="s">
        <v>11</v>
      </c>
      <c r="D59" s="41" t="s">
        <v>36</v>
      </c>
      <c r="E59" s="41"/>
      <c r="F59" s="28"/>
    </row>
    <row r="60" spans="1:6" ht="15" customHeight="1">
      <c r="A60" s="30">
        <v>52</v>
      </c>
      <c r="B60" s="43" t="s">
        <v>53</v>
      </c>
      <c r="C60" s="42" t="s">
        <v>11</v>
      </c>
      <c r="D60" s="90" t="s">
        <v>36</v>
      </c>
      <c r="E60" s="41">
        <v>1997</v>
      </c>
      <c r="F60" s="28"/>
    </row>
    <row r="61" spans="1:6" ht="15" customHeight="1">
      <c r="A61" s="30">
        <v>53</v>
      </c>
      <c r="B61" s="43" t="s">
        <v>58</v>
      </c>
      <c r="C61" s="42" t="s">
        <v>11</v>
      </c>
      <c r="D61" s="52" t="s">
        <v>36</v>
      </c>
      <c r="E61" s="41">
        <v>1946</v>
      </c>
      <c r="F61" s="28"/>
    </row>
    <row r="62" spans="1:6" ht="15" customHeight="1">
      <c r="A62" s="30">
        <v>54</v>
      </c>
      <c r="B62" s="43" t="s">
        <v>139</v>
      </c>
      <c r="C62" s="42" t="s">
        <v>313</v>
      </c>
      <c r="D62" s="42" t="s">
        <v>20</v>
      </c>
      <c r="E62" s="41">
        <v>1960</v>
      </c>
      <c r="F62" s="28"/>
    </row>
    <row r="63" spans="1:6" ht="15" customHeight="1">
      <c r="A63" s="30">
        <v>55</v>
      </c>
      <c r="B63" s="43" t="s">
        <v>67</v>
      </c>
      <c r="C63" s="42" t="s">
        <v>11</v>
      </c>
      <c r="D63" s="90" t="s">
        <v>36</v>
      </c>
      <c r="E63" s="41">
        <v>1983</v>
      </c>
      <c r="F63" s="28"/>
    </row>
    <row r="64" spans="1:6" ht="15" customHeight="1">
      <c r="A64" s="30">
        <v>56</v>
      </c>
      <c r="B64" s="43" t="s">
        <v>57</v>
      </c>
      <c r="C64" s="42" t="s">
        <v>11</v>
      </c>
      <c r="D64" s="53" t="s">
        <v>36</v>
      </c>
      <c r="E64" s="41">
        <v>1998</v>
      </c>
      <c r="F64" s="28"/>
    </row>
    <row r="65" spans="1:6" ht="15" customHeight="1">
      <c r="A65" s="30">
        <v>57</v>
      </c>
      <c r="B65" s="43" t="s">
        <v>68</v>
      </c>
      <c r="C65" s="42" t="s">
        <v>11</v>
      </c>
      <c r="D65" s="90" t="s">
        <v>36</v>
      </c>
      <c r="E65" s="41">
        <v>1976</v>
      </c>
      <c r="F65" s="28"/>
    </row>
    <row r="66" spans="1:6" ht="15" customHeight="1">
      <c r="A66" s="30">
        <v>58</v>
      </c>
      <c r="B66" s="43" t="s">
        <v>319</v>
      </c>
      <c r="C66" s="42" t="s">
        <v>11</v>
      </c>
      <c r="D66" s="42" t="s">
        <v>36</v>
      </c>
      <c r="E66" s="41">
        <v>1999</v>
      </c>
      <c r="F66" s="28"/>
    </row>
    <row r="67" spans="1:6" ht="15" customHeight="1">
      <c r="A67" s="30">
        <v>59</v>
      </c>
      <c r="B67" s="43" t="s">
        <v>328</v>
      </c>
      <c r="C67" s="42" t="s">
        <v>11</v>
      </c>
      <c r="D67" s="42" t="s">
        <v>20</v>
      </c>
      <c r="E67" s="41">
        <v>1996</v>
      </c>
      <c r="F67" s="28"/>
    </row>
    <row r="68" spans="1:6" ht="15" customHeight="1">
      <c r="A68" s="30">
        <v>60</v>
      </c>
      <c r="B68" s="43" t="s">
        <v>324</v>
      </c>
      <c r="C68" s="42" t="s">
        <v>11</v>
      </c>
      <c r="D68" s="90" t="s">
        <v>36</v>
      </c>
      <c r="E68" s="41">
        <v>2008</v>
      </c>
      <c r="F68" s="28"/>
    </row>
    <row r="69" spans="1:6" ht="15" customHeight="1">
      <c r="A69" s="30">
        <v>61</v>
      </c>
      <c r="B69" s="43" t="s">
        <v>71</v>
      </c>
      <c r="C69" s="42" t="s">
        <v>11</v>
      </c>
      <c r="D69" s="42" t="s">
        <v>36</v>
      </c>
      <c r="E69" s="41">
        <v>1999</v>
      </c>
      <c r="F69" s="28"/>
    </row>
    <row r="70" spans="1:6" ht="15" customHeight="1">
      <c r="A70" s="30">
        <v>62</v>
      </c>
      <c r="B70" s="43" t="s">
        <v>333</v>
      </c>
      <c r="C70" s="42" t="s">
        <v>11</v>
      </c>
      <c r="D70" s="42" t="s">
        <v>36</v>
      </c>
      <c r="E70" s="41">
        <v>1998</v>
      </c>
      <c r="F70" s="28"/>
    </row>
    <row r="71" spans="1:6" ht="15" customHeight="1">
      <c r="A71" s="30">
        <v>63</v>
      </c>
      <c r="B71" s="43" t="s">
        <v>61</v>
      </c>
      <c r="C71" s="42" t="s">
        <v>11</v>
      </c>
      <c r="D71" s="42" t="s">
        <v>36</v>
      </c>
      <c r="E71" s="42">
        <v>1995</v>
      </c>
      <c r="F71" s="28"/>
    </row>
    <row r="72" spans="1:6" ht="15" customHeight="1">
      <c r="A72" s="30">
        <v>64</v>
      </c>
      <c r="B72" s="43" t="s">
        <v>72</v>
      </c>
      <c r="C72" s="42" t="s">
        <v>11</v>
      </c>
      <c r="D72" s="42" t="s">
        <v>22</v>
      </c>
      <c r="E72" s="41">
        <v>1961</v>
      </c>
      <c r="F72" s="28"/>
    </row>
    <row r="73" spans="1:6" ht="15" customHeight="1">
      <c r="A73" s="30">
        <v>65</v>
      </c>
      <c r="B73" s="43" t="s">
        <v>141</v>
      </c>
      <c r="C73" s="42" t="s">
        <v>11</v>
      </c>
      <c r="D73" s="42" t="s">
        <v>36</v>
      </c>
      <c r="E73" s="41">
        <v>1970</v>
      </c>
      <c r="F73" s="28"/>
    </row>
    <row r="74" spans="1:6" ht="15" customHeight="1">
      <c r="A74" s="30">
        <v>66</v>
      </c>
      <c r="B74" s="43" t="s">
        <v>316</v>
      </c>
      <c r="C74" s="42" t="s">
        <v>11</v>
      </c>
      <c r="D74" s="42" t="s">
        <v>36</v>
      </c>
      <c r="E74" s="41">
        <v>1998</v>
      </c>
      <c r="F74" s="28"/>
    </row>
    <row r="75" spans="1:6" ht="15" customHeight="1">
      <c r="A75" s="30">
        <v>67</v>
      </c>
      <c r="B75" s="43" t="s">
        <v>334</v>
      </c>
      <c r="C75" s="42" t="s">
        <v>11</v>
      </c>
      <c r="D75" s="41" t="s">
        <v>36</v>
      </c>
      <c r="E75" s="41">
        <v>2000</v>
      </c>
      <c r="F75" s="28"/>
    </row>
    <row r="76" spans="1:6" ht="15" customHeight="1">
      <c r="A76" s="2"/>
      <c r="B76" s="40"/>
      <c r="C76" s="40"/>
      <c r="D76" s="39"/>
      <c r="E76" s="39"/>
      <c r="F76" s="2"/>
    </row>
    <row r="77" spans="1:6" ht="15" customHeight="1">
      <c r="A77" s="3" t="s">
        <v>1</v>
      </c>
      <c r="B77" s="3"/>
      <c r="C77" s="163"/>
      <c r="D77" s="163"/>
      <c r="E77" s="164" t="s">
        <v>12</v>
      </c>
      <c r="F77" s="164"/>
    </row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ortState ref="B9:E75">
    <sortCondition ref="B9:B75"/>
  </sortState>
  <mergeCells count="6">
    <mergeCell ref="A3:F3"/>
    <mergeCell ref="A4:F4"/>
    <mergeCell ref="A1:F1"/>
    <mergeCell ref="C77:D77"/>
    <mergeCell ref="E77:F77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</row>
    <row r="2" spans="1:9" ht="30.75" customHeight="1">
      <c r="A2" s="158" t="str">
        <f>Лист1!A15</f>
        <v>ХI открытое первенство города Кемерово
по бадминтону, среди ветеранов «50&amp;50»</v>
      </c>
      <c r="B2" s="158"/>
      <c r="C2" s="158"/>
      <c r="D2" s="158"/>
      <c r="E2" s="158"/>
      <c r="F2" s="158"/>
      <c r="G2" s="158"/>
      <c r="H2" s="158"/>
      <c r="I2" s="158"/>
    </row>
    <row r="3" spans="1:9" ht="12.75" customHeight="1">
      <c r="A3" s="170" t="s">
        <v>0</v>
      </c>
      <c r="B3" s="170"/>
      <c r="C3" s="170"/>
      <c r="D3" s="170"/>
      <c r="E3" s="170"/>
      <c r="F3" s="170"/>
      <c r="G3" s="170"/>
      <c r="H3" s="170"/>
      <c r="I3" s="170"/>
    </row>
    <row r="4" spans="1:9" ht="12.75" customHeight="1">
      <c r="A4" s="4"/>
      <c r="B4" s="4" t="s">
        <v>5</v>
      </c>
      <c r="C4" s="163" t="str">
        <f>Лист1!A28</f>
        <v>Кемерово</v>
      </c>
      <c r="D4" s="163"/>
      <c r="E4" s="4"/>
      <c r="F4" s="4"/>
      <c r="G4" s="4"/>
      <c r="H4" s="4"/>
      <c r="I4" s="4"/>
    </row>
    <row r="5" spans="1:9">
      <c r="A5" s="13"/>
      <c r="B5" s="6" t="s">
        <v>6</v>
      </c>
      <c r="C5" s="177" t="str">
        <f>Лист1!A30</f>
        <v>20 - 21 октября 2018 г.</v>
      </c>
      <c r="D5" s="177"/>
      <c r="G5" s="4" t="s">
        <v>4</v>
      </c>
      <c r="H5" s="177" t="s">
        <v>99</v>
      </c>
      <c r="I5" s="177"/>
    </row>
    <row r="6" spans="1:9">
      <c r="A6" s="13"/>
      <c r="B6" s="6"/>
      <c r="C6" s="9"/>
      <c r="G6" s="4"/>
      <c r="H6" s="49"/>
      <c r="I6" s="49"/>
    </row>
    <row r="7" spans="1:9" ht="17.100000000000001" customHeight="1">
      <c r="B7" s="22" t="s">
        <v>17</v>
      </c>
    </row>
    <row r="8" spans="1:9" ht="27.75" customHeight="1">
      <c r="A8" s="50" t="s">
        <v>13</v>
      </c>
      <c r="B8" s="50" t="s">
        <v>14</v>
      </c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 t="s">
        <v>15</v>
      </c>
      <c r="I8" s="50" t="s">
        <v>16</v>
      </c>
    </row>
    <row r="9" spans="1:9" ht="17.100000000000001" customHeight="1">
      <c r="A9" s="172">
        <v>1</v>
      </c>
      <c r="B9" s="174" t="s">
        <v>25</v>
      </c>
      <c r="C9" s="178"/>
      <c r="D9" s="18" t="s">
        <v>103</v>
      </c>
      <c r="E9" s="18" t="s">
        <v>104</v>
      </c>
      <c r="F9" s="18"/>
      <c r="G9" s="18"/>
      <c r="H9" s="172">
        <f>SUM(C10:G10)</f>
        <v>4</v>
      </c>
      <c r="I9" s="172"/>
    </row>
    <row r="10" spans="1:9" ht="17.100000000000001" customHeight="1">
      <c r="A10" s="173"/>
      <c r="B10" s="175"/>
      <c r="C10" s="179"/>
      <c r="D10" s="50">
        <v>2</v>
      </c>
      <c r="E10" s="50">
        <v>2</v>
      </c>
      <c r="F10" s="50"/>
      <c r="G10" s="50"/>
      <c r="H10" s="173"/>
      <c r="I10" s="173"/>
    </row>
    <row r="11" spans="1:9" ht="17.100000000000001" customHeight="1">
      <c r="A11" s="172">
        <v>2</v>
      </c>
      <c r="B11" s="174" t="s">
        <v>100</v>
      </c>
      <c r="C11" s="18" t="s">
        <v>105</v>
      </c>
      <c r="D11" s="178"/>
      <c r="E11" s="18" t="s">
        <v>106</v>
      </c>
      <c r="F11" s="18"/>
      <c r="G11" s="18"/>
      <c r="H11" s="172">
        <f>SUM(C12:G12)</f>
        <v>3</v>
      </c>
      <c r="I11" s="172"/>
    </row>
    <row r="12" spans="1:9" ht="17.100000000000001" customHeight="1">
      <c r="A12" s="173"/>
      <c r="B12" s="175"/>
      <c r="C12" s="50">
        <v>1</v>
      </c>
      <c r="D12" s="179"/>
      <c r="E12" s="50">
        <v>2</v>
      </c>
      <c r="F12" s="50"/>
      <c r="G12" s="50"/>
      <c r="H12" s="173"/>
      <c r="I12" s="173"/>
    </row>
    <row r="13" spans="1:9" ht="17.100000000000001" customHeight="1">
      <c r="A13" s="172">
        <v>3</v>
      </c>
      <c r="B13" s="174" t="s">
        <v>101</v>
      </c>
      <c r="C13" s="18" t="s">
        <v>107</v>
      </c>
      <c r="D13" s="18" t="s">
        <v>108</v>
      </c>
      <c r="E13" s="178"/>
      <c r="F13" s="18"/>
      <c r="G13" s="18"/>
      <c r="H13" s="172">
        <f>SUM(C14:G14)</f>
        <v>2</v>
      </c>
      <c r="I13" s="172"/>
    </row>
    <row r="14" spans="1:9" ht="17.100000000000001" customHeight="1">
      <c r="A14" s="173"/>
      <c r="B14" s="175"/>
      <c r="C14" s="50">
        <v>1</v>
      </c>
      <c r="D14" s="50">
        <v>1</v>
      </c>
      <c r="E14" s="179"/>
      <c r="F14" s="50"/>
      <c r="G14" s="50"/>
      <c r="H14" s="173"/>
      <c r="I14" s="173"/>
    </row>
    <row r="15" spans="1:9" ht="17.100000000000001" customHeight="1">
      <c r="A15" s="172">
        <v>4</v>
      </c>
      <c r="B15" s="174"/>
      <c r="C15" s="18"/>
      <c r="D15" s="18"/>
      <c r="E15" s="18"/>
      <c r="F15" s="178"/>
      <c r="G15" s="18"/>
      <c r="H15" s="172"/>
      <c r="I15" s="172"/>
    </row>
    <row r="16" spans="1:9" ht="17.100000000000001" customHeight="1">
      <c r="A16" s="173"/>
      <c r="B16" s="175"/>
      <c r="C16" s="50"/>
      <c r="D16" s="50"/>
      <c r="E16" s="50"/>
      <c r="F16" s="179"/>
      <c r="G16" s="50"/>
      <c r="H16" s="173"/>
      <c r="I16" s="173"/>
    </row>
    <row r="17" spans="1:9" ht="17.100000000000001" customHeight="1">
      <c r="A17" s="172">
        <v>5</v>
      </c>
      <c r="B17" s="156"/>
      <c r="C17" s="18"/>
      <c r="D17" s="18"/>
      <c r="E17" s="18"/>
      <c r="F17" s="18"/>
      <c r="G17" s="180"/>
      <c r="H17" s="172"/>
      <c r="I17" s="181"/>
    </row>
    <row r="18" spans="1:9" ht="17.100000000000001" customHeight="1">
      <c r="A18" s="173"/>
      <c r="B18" s="156"/>
      <c r="C18" s="50"/>
      <c r="D18" s="50"/>
      <c r="E18" s="50"/>
      <c r="F18" s="50"/>
      <c r="G18" s="180"/>
      <c r="H18" s="173"/>
      <c r="I18" s="181"/>
    </row>
    <row r="19" spans="1:9" ht="17.100000000000001" customHeight="1">
      <c r="B19" s="22" t="s">
        <v>18</v>
      </c>
    </row>
    <row r="20" spans="1:9" ht="25.5">
      <c r="A20" s="50" t="s">
        <v>13</v>
      </c>
      <c r="B20" s="50" t="s">
        <v>14</v>
      </c>
      <c r="C20" s="50">
        <v>1</v>
      </c>
      <c r="D20" s="50">
        <v>2</v>
      </c>
      <c r="E20" s="50">
        <v>3</v>
      </c>
      <c r="F20" s="50">
        <v>4</v>
      </c>
      <c r="G20" s="50">
        <v>5</v>
      </c>
      <c r="H20" s="50" t="s">
        <v>15</v>
      </c>
      <c r="I20" s="50" t="s">
        <v>16</v>
      </c>
    </row>
    <row r="21" spans="1:9" ht="17.100000000000001" customHeight="1">
      <c r="A21" s="172">
        <v>1</v>
      </c>
      <c r="B21" s="174" t="s">
        <v>102</v>
      </c>
      <c r="C21" s="178"/>
      <c r="D21" s="18" t="s">
        <v>109</v>
      </c>
      <c r="E21" s="18" t="s">
        <v>110</v>
      </c>
      <c r="F21" s="18"/>
      <c r="G21" s="18"/>
      <c r="H21" s="172">
        <f>SUM(C22:G22)</f>
        <v>4</v>
      </c>
      <c r="I21" s="172"/>
    </row>
    <row r="22" spans="1:9" ht="17.100000000000001" customHeight="1">
      <c r="A22" s="173"/>
      <c r="B22" s="175"/>
      <c r="C22" s="179"/>
      <c r="D22" s="50">
        <v>2</v>
      </c>
      <c r="E22" s="50">
        <v>2</v>
      </c>
      <c r="F22" s="50"/>
      <c r="G22" s="50"/>
      <c r="H22" s="173"/>
      <c r="I22" s="173"/>
    </row>
    <row r="23" spans="1:9" ht="17.100000000000001" customHeight="1">
      <c r="A23" s="172">
        <v>2</v>
      </c>
      <c r="B23" s="174" t="s">
        <v>44</v>
      </c>
      <c r="C23" s="18" t="s">
        <v>113</v>
      </c>
      <c r="D23" s="178"/>
      <c r="E23" s="18" t="s">
        <v>111</v>
      </c>
      <c r="F23" s="18"/>
      <c r="G23" s="18"/>
      <c r="H23" s="172">
        <f>SUM(C24:G24)</f>
        <v>3</v>
      </c>
      <c r="I23" s="172"/>
    </row>
    <row r="24" spans="1:9" ht="17.100000000000001" customHeight="1">
      <c r="A24" s="173"/>
      <c r="B24" s="175"/>
      <c r="C24" s="50">
        <v>1</v>
      </c>
      <c r="D24" s="179"/>
      <c r="E24" s="50">
        <v>2</v>
      </c>
      <c r="F24" s="50"/>
      <c r="G24" s="50"/>
      <c r="H24" s="173"/>
      <c r="I24" s="173"/>
    </row>
    <row r="25" spans="1:9" ht="17.100000000000001" customHeight="1">
      <c r="A25" s="172">
        <v>3</v>
      </c>
      <c r="B25" s="174" t="s">
        <v>58</v>
      </c>
      <c r="C25" s="18" t="s">
        <v>114</v>
      </c>
      <c r="D25" s="18" t="s">
        <v>112</v>
      </c>
      <c r="E25" s="178"/>
      <c r="F25" s="18"/>
      <c r="G25" s="18"/>
      <c r="H25" s="172">
        <f>SUM(C26:G26)</f>
        <v>2</v>
      </c>
      <c r="I25" s="172"/>
    </row>
    <row r="26" spans="1:9" ht="17.100000000000001" customHeight="1">
      <c r="A26" s="173"/>
      <c r="B26" s="175"/>
      <c r="C26" s="50">
        <v>1</v>
      </c>
      <c r="D26" s="50">
        <v>1</v>
      </c>
      <c r="E26" s="179"/>
      <c r="F26" s="50"/>
      <c r="G26" s="50"/>
      <c r="H26" s="173"/>
      <c r="I26" s="173"/>
    </row>
    <row r="27" spans="1:9" ht="17.100000000000001" customHeight="1">
      <c r="A27" s="172">
        <v>4</v>
      </c>
      <c r="B27" s="174"/>
      <c r="C27" s="18"/>
      <c r="D27" s="18"/>
      <c r="E27" s="18"/>
      <c r="F27" s="178"/>
      <c r="G27" s="18"/>
      <c r="H27" s="172"/>
      <c r="I27" s="172"/>
    </row>
    <row r="28" spans="1:9" ht="17.100000000000001" customHeight="1">
      <c r="A28" s="173"/>
      <c r="B28" s="175"/>
      <c r="C28" s="50"/>
      <c r="D28" s="50"/>
      <c r="E28" s="50"/>
      <c r="F28" s="179"/>
      <c r="G28" s="50"/>
      <c r="H28" s="173"/>
      <c r="I28" s="173"/>
    </row>
    <row r="29" spans="1:9" ht="17.100000000000001" customHeight="1">
      <c r="A29" s="172">
        <v>5</v>
      </c>
      <c r="B29" s="156"/>
      <c r="C29" s="18"/>
      <c r="D29" s="18"/>
      <c r="E29" s="18"/>
      <c r="F29" s="18"/>
      <c r="G29" s="180"/>
      <c r="H29" s="172"/>
      <c r="I29" s="181"/>
    </row>
    <row r="30" spans="1:9" ht="17.100000000000001" customHeight="1">
      <c r="A30" s="173"/>
      <c r="B30" s="156"/>
      <c r="C30" s="50"/>
      <c r="D30" s="50"/>
      <c r="E30" s="50"/>
      <c r="F30" s="50"/>
      <c r="G30" s="180"/>
      <c r="H30" s="173"/>
      <c r="I30" s="181"/>
    </row>
    <row r="31" spans="1:9" ht="17.100000000000001" customHeight="1"/>
    <row r="32" spans="1:9" ht="17.100000000000001" customHeight="1">
      <c r="B32" s="19" t="str">
        <f>B9</f>
        <v>Абрамов Александр</v>
      </c>
      <c r="C32" s="182" t="str">
        <f>B32</f>
        <v>Абрамов Александр</v>
      </c>
      <c r="D32" s="183"/>
      <c r="E32" s="183"/>
    </row>
    <row r="33" spans="2:9" ht="17.100000000000001" customHeight="1">
      <c r="B33" s="19" t="str">
        <f>B23</f>
        <v>Ефимов Юрий</v>
      </c>
      <c r="C33" s="184" t="s">
        <v>115</v>
      </c>
      <c r="D33" s="185"/>
      <c r="E33" s="186"/>
      <c r="F33" s="187" t="str">
        <f>C34</f>
        <v>Гук Алексей</v>
      </c>
      <c r="G33" s="188"/>
      <c r="H33" s="188"/>
      <c r="I33" s="189" t="s">
        <v>10</v>
      </c>
    </row>
    <row r="34" spans="2:9" ht="17.100000000000001" customHeight="1">
      <c r="B34" s="19" t="str">
        <f>B11</f>
        <v>Демин Владимир</v>
      </c>
      <c r="C34" s="182" t="str">
        <f>B35</f>
        <v>Гук Алексей</v>
      </c>
      <c r="D34" s="183"/>
      <c r="E34" s="190"/>
      <c r="F34" s="191" t="s">
        <v>116</v>
      </c>
      <c r="G34" s="192"/>
      <c r="H34" s="192"/>
      <c r="I34" s="189"/>
    </row>
    <row r="35" spans="2:9" ht="17.100000000000001" customHeight="1">
      <c r="B35" s="19" t="str">
        <f>B21</f>
        <v>Гук Алексей</v>
      </c>
      <c r="C35" s="184" t="s">
        <v>90</v>
      </c>
      <c r="D35" s="185"/>
      <c r="E35" s="185"/>
    </row>
    <row r="36" spans="2:9" ht="17.100000000000001" customHeight="1"/>
    <row r="37" spans="2:9" ht="17.100000000000001" customHeight="1">
      <c r="B37" s="19" t="str">
        <f>B33</f>
        <v>Ефимов Юрий</v>
      </c>
      <c r="C37" s="182" t="str">
        <f>B38</f>
        <v>Демин Владимир</v>
      </c>
      <c r="D37" s="183"/>
      <c r="E37" s="183"/>
      <c r="F37" s="189" t="s">
        <v>3</v>
      </c>
    </row>
    <row r="38" spans="2:9" ht="17.100000000000001" customHeight="1">
      <c r="B38" s="19" t="str">
        <f>B34</f>
        <v>Демин Владимир</v>
      </c>
      <c r="C38" s="184" t="s">
        <v>89</v>
      </c>
      <c r="D38" s="185"/>
      <c r="E38" s="185"/>
      <c r="F38" s="189"/>
    </row>
    <row r="39" spans="2:9" ht="17.100000000000001" customHeight="1"/>
    <row r="40" spans="2:9" ht="17.100000000000001" customHeight="1">
      <c r="B40" s="19" t="str">
        <f>B13</f>
        <v>Масленников Павел</v>
      </c>
      <c r="C40" s="182" t="str">
        <f>B41</f>
        <v>Смык Федор</v>
      </c>
      <c r="D40" s="183"/>
      <c r="E40" s="183"/>
      <c r="F40" s="189" t="s">
        <v>7</v>
      </c>
    </row>
    <row r="41" spans="2:9" ht="17.100000000000001" customHeight="1">
      <c r="B41" s="19" t="str">
        <f>B25</f>
        <v>Смык Федор</v>
      </c>
      <c r="C41" s="184" t="s">
        <v>89</v>
      </c>
      <c r="D41" s="185"/>
      <c r="E41" s="185"/>
      <c r="F41" s="189"/>
    </row>
    <row r="42" spans="2:9" ht="17.100000000000001" customHeight="1">
      <c r="F42" t="s">
        <v>117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164" t="str">
        <f>СписокСудей!F25</f>
        <v>М.В. Баканов</v>
      </c>
      <c r="H44" s="164"/>
      <c r="I44" s="2"/>
    </row>
    <row r="45" spans="2:9">
      <c r="C45" s="21"/>
    </row>
  </sheetData>
  <mergeCells count="70">
    <mergeCell ref="C35:E35"/>
    <mergeCell ref="C37:E37"/>
    <mergeCell ref="F37:F38"/>
    <mergeCell ref="C38:E38"/>
    <mergeCell ref="G44:H44"/>
    <mergeCell ref="C40:E40"/>
    <mergeCell ref="F40:F41"/>
    <mergeCell ref="C41:E41"/>
    <mergeCell ref="C32:E32"/>
    <mergeCell ref="C33:E33"/>
    <mergeCell ref="F33:H33"/>
    <mergeCell ref="I33:I34"/>
    <mergeCell ref="C34:E34"/>
    <mergeCell ref="F34:H34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</row>
    <row r="2" spans="1:9" ht="30.75" customHeight="1">
      <c r="A2" s="158" t="str">
        <f>Лист1!A15</f>
        <v>ХI открытое первенство города Кемерово
по бадминтону, среди ветеранов «50&amp;50»</v>
      </c>
      <c r="B2" s="158"/>
      <c r="C2" s="158"/>
      <c r="D2" s="158"/>
      <c r="E2" s="158"/>
      <c r="F2" s="158"/>
      <c r="G2" s="158"/>
      <c r="H2" s="158"/>
      <c r="I2" s="158"/>
    </row>
    <row r="3" spans="1:9" ht="12.75" customHeight="1">
      <c r="A3" s="170" t="s">
        <v>0</v>
      </c>
      <c r="B3" s="170"/>
      <c r="C3" s="170"/>
      <c r="D3" s="170"/>
      <c r="E3" s="170"/>
      <c r="F3" s="170"/>
      <c r="G3" s="170"/>
      <c r="H3" s="170"/>
      <c r="I3" s="170"/>
    </row>
    <row r="4" spans="1:9" ht="12.75" customHeight="1">
      <c r="A4" s="4"/>
      <c r="B4" s="4" t="s">
        <v>5</v>
      </c>
      <c r="C4" s="163" t="str">
        <f>Лист1!A28</f>
        <v>Кемерово</v>
      </c>
      <c r="D4" s="163"/>
      <c r="E4" s="4"/>
      <c r="F4" s="4"/>
      <c r="G4" s="4"/>
      <c r="H4" s="4"/>
      <c r="I4" s="4"/>
    </row>
    <row r="5" spans="1:9">
      <c r="A5" s="13"/>
      <c r="B5" s="6" t="s">
        <v>6</v>
      </c>
      <c r="C5" s="177" t="str">
        <f>Лист1!A30</f>
        <v>20 - 21 октября 2018 г.</v>
      </c>
      <c r="D5" s="177"/>
      <c r="G5" s="4" t="s">
        <v>4</v>
      </c>
      <c r="H5" s="177" t="s">
        <v>119</v>
      </c>
      <c r="I5" s="177"/>
    </row>
    <row r="6" spans="1:9">
      <c r="A6" s="13"/>
      <c r="B6" s="6"/>
      <c r="C6" s="9"/>
      <c r="G6" s="4"/>
      <c r="H6" s="56"/>
      <c r="I6" s="56"/>
    </row>
    <row r="7" spans="1:9" ht="17.100000000000001" customHeight="1">
      <c r="B7" s="22" t="s">
        <v>17</v>
      </c>
    </row>
    <row r="8" spans="1:9" ht="27.75" customHeight="1">
      <c r="A8" s="57" t="s">
        <v>13</v>
      </c>
      <c r="B8" s="57" t="s">
        <v>14</v>
      </c>
      <c r="C8" s="57">
        <v>1</v>
      </c>
      <c r="D8" s="57">
        <v>2</v>
      </c>
      <c r="E8" s="57">
        <v>3</v>
      </c>
      <c r="F8" s="57">
        <v>4</v>
      </c>
      <c r="G8" s="57">
        <v>5</v>
      </c>
      <c r="H8" s="57" t="s">
        <v>15</v>
      </c>
      <c r="I8" s="57" t="s">
        <v>16</v>
      </c>
    </row>
    <row r="9" spans="1:9" ht="17.100000000000001" customHeight="1">
      <c r="A9" s="172">
        <v>1</v>
      </c>
      <c r="B9" s="174" t="s">
        <v>139</v>
      </c>
      <c r="C9" s="178"/>
      <c r="D9" s="18" t="s">
        <v>111</v>
      </c>
      <c r="E9" s="18" t="s">
        <v>144</v>
      </c>
      <c r="F9" s="18"/>
      <c r="G9" s="18"/>
      <c r="H9" s="172">
        <f>SUM(C10:G10)</f>
        <v>4</v>
      </c>
      <c r="I9" s="172"/>
    </row>
    <row r="10" spans="1:9" ht="17.100000000000001" customHeight="1">
      <c r="A10" s="173"/>
      <c r="B10" s="175"/>
      <c r="C10" s="179"/>
      <c r="D10" s="57">
        <v>2</v>
      </c>
      <c r="E10" s="57">
        <v>2</v>
      </c>
      <c r="F10" s="57"/>
      <c r="G10" s="57"/>
      <c r="H10" s="173"/>
      <c r="I10" s="173"/>
    </row>
    <row r="11" spans="1:9" ht="17.100000000000001" customHeight="1">
      <c r="A11" s="172">
        <v>2</v>
      </c>
      <c r="B11" s="174" t="s">
        <v>140</v>
      </c>
      <c r="C11" s="18" t="s">
        <v>112</v>
      </c>
      <c r="D11" s="178"/>
      <c r="E11" s="18" t="s">
        <v>145</v>
      </c>
      <c r="F11" s="18"/>
      <c r="G11" s="18"/>
      <c r="H11" s="172">
        <f>SUM(C12:G12)</f>
        <v>3</v>
      </c>
      <c r="I11" s="172"/>
    </row>
    <row r="12" spans="1:9" ht="17.100000000000001" customHeight="1">
      <c r="A12" s="173"/>
      <c r="B12" s="175"/>
      <c r="C12" s="57">
        <v>1</v>
      </c>
      <c r="D12" s="179"/>
      <c r="E12" s="57">
        <v>2</v>
      </c>
      <c r="F12" s="57"/>
      <c r="G12" s="57"/>
      <c r="H12" s="173"/>
      <c r="I12" s="173"/>
    </row>
    <row r="13" spans="1:9" ht="17.100000000000001" customHeight="1">
      <c r="A13" s="172">
        <v>3</v>
      </c>
      <c r="B13" s="174" t="s">
        <v>141</v>
      </c>
      <c r="C13" s="18" t="s">
        <v>143</v>
      </c>
      <c r="D13" s="18" t="s">
        <v>146</v>
      </c>
      <c r="E13" s="178"/>
      <c r="F13" s="18"/>
      <c r="G13" s="18"/>
      <c r="H13" s="172">
        <f>SUM(C14:G14)</f>
        <v>2</v>
      </c>
      <c r="I13" s="172"/>
    </row>
    <row r="14" spans="1:9" ht="17.100000000000001" customHeight="1">
      <c r="A14" s="173"/>
      <c r="B14" s="175"/>
      <c r="C14" s="57">
        <v>1</v>
      </c>
      <c r="D14" s="57">
        <v>1</v>
      </c>
      <c r="E14" s="179"/>
      <c r="F14" s="57"/>
      <c r="G14" s="57"/>
      <c r="H14" s="173"/>
      <c r="I14" s="173"/>
    </row>
    <row r="15" spans="1:9" ht="17.100000000000001" customHeight="1">
      <c r="A15" s="172">
        <v>4</v>
      </c>
      <c r="B15" s="174"/>
      <c r="C15" s="18"/>
      <c r="D15" s="18"/>
      <c r="E15" s="18"/>
      <c r="F15" s="178"/>
      <c r="G15" s="18"/>
      <c r="H15" s="172"/>
      <c r="I15" s="172"/>
    </row>
    <row r="16" spans="1:9" ht="17.100000000000001" customHeight="1">
      <c r="A16" s="173"/>
      <c r="B16" s="175"/>
      <c r="C16" s="57"/>
      <c r="D16" s="57"/>
      <c r="E16" s="57"/>
      <c r="F16" s="179"/>
      <c r="G16" s="57"/>
      <c r="H16" s="173"/>
      <c r="I16" s="173"/>
    </row>
    <row r="17" spans="1:9" ht="17.100000000000001" customHeight="1">
      <c r="A17" s="172">
        <v>5</v>
      </c>
      <c r="B17" s="156"/>
      <c r="C17" s="18"/>
      <c r="D17" s="18"/>
      <c r="E17" s="18"/>
      <c r="F17" s="18"/>
      <c r="G17" s="180"/>
      <c r="H17" s="172"/>
      <c r="I17" s="181"/>
    </row>
    <row r="18" spans="1:9" ht="17.100000000000001" customHeight="1">
      <c r="A18" s="173"/>
      <c r="B18" s="156"/>
      <c r="C18" s="57"/>
      <c r="D18" s="57"/>
      <c r="E18" s="57"/>
      <c r="F18" s="57"/>
      <c r="G18" s="180"/>
      <c r="H18" s="173"/>
      <c r="I18" s="181"/>
    </row>
    <row r="19" spans="1:9" ht="17.100000000000001" customHeight="1">
      <c r="B19" s="22" t="s">
        <v>18</v>
      </c>
    </row>
    <row r="20" spans="1:9" ht="25.5">
      <c r="A20" s="57" t="s">
        <v>13</v>
      </c>
      <c r="B20" s="57" t="s">
        <v>14</v>
      </c>
      <c r="C20" s="57">
        <v>1</v>
      </c>
      <c r="D20" s="57">
        <v>2</v>
      </c>
      <c r="E20" s="57">
        <v>3</v>
      </c>
      <c r="F20" s="57">
        <v>4</v>
      </c>
      <c r="G20" s="57">
        <v>5</v>
      </c>
      <c r="H20" s="57" t="s">
        <v>15</v>
      </c>
      <c r="I20" s="57" t="s">
        <v>16</v>
      </c>
    </row>
    <row r="21" spans="1:9" ht="17.100000000000001" customHeight="1">
      <c r="A21" s="172">
        <v>1</v>
      </c>
      <c r="B21" s="174" t="s">
        <v>24</v>
      </c>
      <c r="C21" s="178"/>
      <c r="D21" s="18" t="s">
        <v>147</v>
      </c>
      <c r="E21" s="18" t="s">
        <v>152</v>
      </c>
      <c r="F21" s="18"/>
      <c r="G21" s="18"/>
      <c r="H21" s="172">
        <f>SUM(C22:G22)</f>
        <v>4</v>
      </c>
      <c r="I21" s="172"/>
    </row>
    <row r="22" spans="1:9" ht="17.100000000000001" customHeight="1">
      <c r="A22" s="173"/>
      <c r="B22" s="175"/>
      <c r="C22" s="179"/>
      <c r="D22" s="57">
        <v>2</v>
      </c>
      <c r="E22" s="57">
        <v>2</v>
      </c>
      <c r="F22" s="57"/>
      <c r="G22" s="57"/>
      <c r="H22" s="173"/>
      <c r="I22" s="173"/>
    </row>
    <row r="23" spans="1:9" ht="17.100000000000001" customHeight="1">
      <c r="A23" s="172">
        <v>2</v>
      </c>
      <c r="B23" s="174" t="s">
        <v>73</v>
      </c>
      <c r="C23" s="18" t="s">
        <v>148</v>
      </c>
      <c r="D23" s="178"/>
      <c r="E23" s="18" t="s">
        <v>151</v>
      </c>
      <c r="F23" s="18"/>
      <c r="G23" s="18"/>
      <c r="H23" s="172">
        <f>SUM(C24:G24)</f>
        <v>3</v>
      </c>
      <c r="I23" s="172"/>
    </row>
    <row r="24" spans="1:9" ht="17.100000000000001" customHeight="1">
      <c r="A24" s="173"/>
      <c r="B24" s="175"/>
      <c r="C24" s="57">
        <v>1</v>
      </c>
      <c r="D24" s="179"/>
      <c r="E24" s="57">
        <v>2</v>
      </c>
      <c r="F24" s="57"/>
      <c r="G24" s="57"/>
      <c r="H24" s="173"/>
      <c r="I24" s="173"/>
    </row>
    <row r="25" spans="1:9" ht="17.100000000000001" customHeight="1">
      <c r="A25" s="172">
        <v>3</v>
      </c>
      <c r="B25" s="174" t="s">
        <v>142</v>
      </c>
      <c r="C25" s="18" t="s">
        <v>149</v>
      </c>
      <c r="D25" s="18" t="s">
        <v>150</v>
      </c>
      <c r="E25" s="178"/>
      <c r="F25" s="18"/>
      <c r="G25" s="18"/>
      <c r="H25" s="172">
        <f>SUM(C26:G26)</f>
        <v>2</v>
      </c>
      <c r="I25" s="172"/>
    </row>
    <row r="26" spans="1:9" ht="17.100000000000001" customHeight="1">
      <c r="A26" s="173"/>
      <c r="B26" s="175"/>
      <c r="C26" s="57">
        <v>1</v>
      </c>
      <c r="D26" s="57">
        <v>1</v>
      </c>
      <c r="E26" s="179"/>
      <c r="F26" s="57"/>
      <c r="G26" s="57"/>
      <c r="H26" s="173"/>
      <c r="I26" s="173"/>
    </row>
    <row r="27" spans="1:9" ht="17.100000000000001" customHeight="1">
      <c r="A27" s="172">
        <v>4</v>
      </c>
      <c r="B27" s="174"/>
      <c r="C27" s="18"/>
      <c r="D27" s="18"/>
      <c r="E27" s="18"/>
      <c r="F27" s="178"/>
      <c r="G27" s="18"/>
      <c r="H27" s="172"/>
      <c r="I27" s="172"/>
    </row>
    <row r="28" spans="1:9" ht="17.100000000000001" customHeight="1">
      <c r="A28" s="173"/>
      <c r="B28" s="175"/>
      <c r="C28" s="57"/>
      <c r="D28" s="57"/>
      <c r="E28" s="57"/>
      <c r="F28" s="179"/>
      <c r="G28" s="57"/>
      <c r="H28" s="173"/>
      <c r="I28" s="173"/>
    </row>
    <row r="29" spans="1:9" ht="17.100000000000001" customHeight="1">
      <c r="A29" s="172">
        <v>5</v>
      </c>
      <c r="B29" s="156"/>
      <c r="C29" s="18"/>
      <c r="D29" s="18"/>
      <c r="E29" s="18"/>
      <c r="F29" s="18"/>
      <c r="G29" s="180"/>
      <c r="H29" s="172"/>
      <c r="I29" s="181"/>
    </row>
    <row r="30" spans="1:9" ht="17.100000000000001" customHeight="1">
      <c r="A30" s="173"/>
      <c r="B30" s="156"/>
      <c r="C30" s="57"/>
      <c r="D30" s="57"/>
      <c r="E30" s="57"/>
      <c r="F30" s="57"/>
      <c r="G30" s="180"/>
      <c r="H30" s="173"/>
      <c r="I30" s="181"/>
    </row>
    <row r="31" spans="1:9" ht="17.100000000000001" customHeight="1"/>
    <row r="32" spans="1:9" ht="17.100000000000001" customHeight="1">
      <c r="B32" s="19" t="str">
        <f>B9</f>
        <v>Соколов Виталий</v>
      </c>
      <c r="C32" s="182" t="str">
        <f>B32</f>
        <v>Соколов Виталий</v>
      </c>
      <c r="D32" s="183"/>
      <c r="E32" s="183"/>
    </row>
    <row r="33" spans="2:9" ht="17.100000000000001" customHeight="1">
      <c r="B33" s="19" t="str">
        <f>B23</f>
        <v>Менх Виктор</v>
      </c>
      <c r="C33" s="184" t="s">
        <v>153</v>
      </c>
      <c r="D33" s="185"/>
      <c r="E33" s="186"/>
      <c r="F33" s="187" t="str">
        <f>C32</f>
        <v>Соколов Виталий</v>
      </c>
      <c r="G33" s="188"/>
      <c r="H33" s="188"/>
      <c r="I33" s="189" t="s">
        <v>10</v>
      </c>
    </row>
    <row r="34" spans="2:9" ht="17.100000000000001" customHeight="1">
      <c r="B34" s="19" t="str">
        <f>B11</f>
        <v>Ананьев Юрий</v>
      </c>
      <c r="C34" s="182" t="str">
        <f>B35</f>
        <v>Иванов Сергей</v>
      </c>
      <c r="D34" s="183"/>
      <c r="E34" s="190"/>
      <c r="F34" s="191" t="s">
        <v>88</v>
      </c>
      <c r="G34" s="192"/>
      <c r="H34" s="192"/>
      <c r="I34" s="189"/>
    </row>
    <row r="35" spans="2:9" ht="17.100000000000001" customHeight="1">
      <c r="B35" s="19" t="str">
        <f>B21</f>
        <v>Иванов Сергей</v>
      </c>
      <c r="C35" s="184" t="s">
        <v>154</v>
      </c>
      <c r="D35" s="185"/>
      <c r="E35" s="185"/>
    </row>
    <row r="36" spans="2:9" ht="17.100000000000001" customHeight="1"/>
    <row r="37" spans="2:9" ht="17.100000000000001" customHeight="1">
      <c r="B37" s="19" t="str">
        <f>B33</f>
        <v>Менх Виктор</v>
      </c>
      <c r="C37" s="182" t="str">
        <f>B37</f>
        <v>Менх Виктор</v>
      </c>
      <c r="D37" s="183"/>
      <c r="E37" s="183"/>
      <c r="F37" s="189" t="s">
        <v>3</v>
      </c>
    </row>
    <row r="38" spans="2:9" ht="17.100000000000001" customHeight="1">
      <c r="B38" s="19" t="str">
        <f>B34</f>
        <v>Ананьев Юрий</v>
      </c>
      <c r="C38" s="184" t="s">
        <v>155</v>
      </c>
      <c r="D38" s="185"/>
      <c r="E38" s="185"/>
      <c r="F38" s="189"/>
    </row>
    <row r="39" spans="2:9" ht="17.100000000000001" customHeight="1"/>
    <row r="40" spans="2:9" ht="17.100000000000001" customHeight="1">
      <c r="B40" s="19" t="str">
        <f>B13</f>
        <v>Шварц Вадим</v>
      </c>
      <c r="C40" s="182" t="str">
        <f>B40</f>
        <v>Шварц Вадим</v>
      </c>
      <c r="D40" s="183"/>
      <c r="E40" s="183"/>
      <c r="F40" s="189" t="s">
        <v>7</v>
      </c>
    </row>
    <row r="41" spans="2:9" ht="17.100000000000001" customHeight="1">
      <c r="B41" s="19" t="str">
        <f>B25</f>
        <v>Побединцев Алексей</v>
      </c>
      <c r="C41" s="184" t="s">
        <v>156</v>
      </c>
      <c r="D41" s="185"/>
      <c r="E41" s="185"/>
      <c r="F41" s="189"/>
    </row>
    <row r="42" spans="2:9" ht="17.100000000000001" customHeight="1">
      <c r="F42" t="s">
        <v>117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164" t="str">
        <f>СписокСудей!F25</f>
        <v>М.В. Баканов</v>
      </c>
      <c r="H44" s="164"/>
      <c r="I44" s="2"/>
    </row>
    <row r="45" spans="2:9">
      <c r="C45" s="21"/>
    </row>
  </sheetData>
  <mergeCells count="70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G44:H44"/>
    <mergeCell ref="C35:E35"/>
    <mergeCell ref="C37:E37"/>
    <mergeCell ref="F37:F38"/>
    <mergeCell ref="C38:E38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</row>
    <row r="2" spans="1:9" ht="30.75" customHeight="1">
      <c r="A2" s="158" t="str">
        <f>Лист1!A15</f>
        <v>ХI открытое первенство города Кемерово
по бадминтону, среди ветеранов «50&amp;50»</v>
      </c>
      <c r="B2" s="158"/>
      <c r="C2" s="158"/>
      <c r="D2" s="158"/>
      <c r="E2" s="158"/>
      <c r="F2" s="158"/>
      <c r="G2" s="158"/>
      <c r="H2" s="158"/>
      <c r="I2" s="158"/>
    </row>
    <row r="3" spans="1:9" ht="12.75" customHeight="1">
      <c r="A3" s="170" t="s">
        <v>0</v>
      </c>
      <c r="B3" s="170"/>
      <c r="C3" s="170"/>
      <c r="D3" s="170"/>
      <c r="E3" s="170"/>
      <c r="F3" s="170"/>
      <c r="G3" s="170"/>
      <c r="H3" s="170"/>
      <c r="I3" s="170"/>
    </row>
    <row r="4" spans="1:9" ht="12.75" customHeight="1">
      <c r="A4" s="4"/>
      <c r="B4" s="4" t="s">
        <v>5</v>
      </c>
      <c r="C4" s="163" t="str">
        <f>Лист1!A28</f>
        <v>Кемерово</v>
      </c>
      <c r="D4" s="163"/>
      <c r="E4" s="4"/>
      <c r="F4" s="4"/>
      <c r="G4" s="4"/>
      <c r="H4" s="4"/>
      <c r="I4" s="4"/>
    </row>
    <row r="5" spans="1:9">
      <c r="A5" s="13"/>
      <c r="B5" s="6" t="s">
        <v>6</v>
      </c>
      <c r="C5" s="177" t="str">
        <f>Лист1!A30</f>
        <v>20 - 21 октября 2018 г.</v>
      </c>
      <c r="D5" s="177"/>
      <c r="G5" s="4" t="s">
        <v>4</v>
      </c>
      <c r="H5" s="177" t="s">
        <v>118</v>
      </c>
      <c r="I5" s="177"/>
    </row>
    <row r="6" spans="1:9">
      <c r="A6" s="13"/>
      <c r="B6" s="6"/>
      <c r="C6" s="9"/>
      <c r="G6" s="4"/>
      <c r="H6" s="56"/>
      <c r="I6" s="56"/>
    </row>
    <row r="7" spans="1:9" ht="17.100000000000001" customHeight="1">
      <c r="B7" s="22" t="s">
        <v>17</v>
      </c>
    </row>
    <row r="8" spans="1:9" ht="27.75" customHeight="1">
      <c r="A8" s="57" t="s">
        <v>13</v>
      </c>
      <c r="B8" s="57" t="s">
        <v>14</v>
      </c>
      <c r="C8" s="57">
        <v>1</v>
      </c>
      <c r="D8" s="57">
        <v>2</v>
      </c>
      <c r="E8" s="57">
        <v>3</v>
      </c>
      <c r="F8" s="57">
        <v>4</v>
      </c>
      <c r="G8" s="57">
        <v>5</v>
      </c>
      <c r="H8" s="57" t="s">
        <v>15</v>
      </c>
      <c r="I8" s="57" t="s">
        <v>16</v>
      </c>
    </row>
    <row r="9" spans="1:9" ht="17.100000000000001" customHeight="1">
      <c r="A9" s="172">
        <v>1</v>
      </c>
      <c r="B9" s="174" t="s">
        <v>157</v>
      </c>
      <c r="C9" s="178"/>
      <c r="D9" s="18" t="s">
        <v>159</v>
      </c>
      <c r="E9" s="18" t="s">
        <v>167</v>
      </c>
      <c r="F9" s="18" t="s">
        <v>152</v>
      </c>
      <c r="G9" s="18"/>
      <c r="H9" s="172">
        <f>SUM(C10:G10)</f>
        <v>6</v>
      </c>
      <c r="I9" s="172"/>
    </row>
    <row r="10" spans="1:9" ht="17.100000000000001" customHeight="1">
      <c r="A10" s="173"/>
      <c r="B10" s="175"/>
      <c r="C10" s="179"/>
      <c r="D10" s="57">
        <v>2</v>
      </c>
      <c r="E10" s="57">
        <v>2</v>
      </c>
      <c r="F10" s="57">
        <v>2</v>
      </c>
      <c r="G10" s="57"/>
      <c r="H10" s="173"/>
      <c r="I10" s="173"/>
    </row>
    <row r="11" spans="1:9" ht="17.100000000000001" customHeight="1">
      <c r="A11" s="172">
        <v>2</v>
      </c>
      <c r="B11" s="174" t="s">
        <v>46</v>
      </c>
      <c r="C11" s="18" t="s">
        <v>160</v>
      </c>
      <c r="D11" s="178"/>
      <c r="E11" s="18" t="s">
        <v>161</v>
      </c>
      <c r="F11" s="18" t="s">
        <v>163</v>
      </c>
      <c r="G11" s="18"/>
      <c r="H11" s="172">
        <f>SUM(C12:G12)</f>
        <v>5</v>
      </c>
      <c r="I11" s="172"/>
    </row>
    <row r="12" spans="1:9" ht="17.100000000000001" customHeight="1">
      <c r="A12" s="173"/>
      <c r="B12" s="175"/>
      <c r="C12" s="57">
        <v>1</v>
      </c>
      <c r="D12" s="179"/>
      <c r="E12" s="57">
        <v>2</v>
      </c>
      <c r="F12" s="57">
        <v>2</v>
      </c>
      <c r="G12" s="57"/>
      <c r="H12" s="173"/>
      <c r="I12" s="173"/>
    </row>
    <row r="13" spans="1:9" ht="17.100000000000001" customHeight="1">
      <c r="A13" s="172">
        <v>3</v>
      </c>
      <c r="B13" s="174" t="s">
        <v>66</v>
      </c>
      <c r="C13" s="18" t="s">
        <v>168</v>
      </c>
      <c r="D13" s="18" t="s">
        <v>162</v>
      </c>
      <c r="E13" s="178"/>
      <c r="F13" s="18" t="s">
        <v>166</v>
      </c>
      <c r="G13" s="18"/>
      <c r="H13" s="172">
        <f>SUM(C14:G14)</f>
        <v>4</v>
      </c>
      <c r="I13" s="172"/>
    </row>
    <row r="14" spans="1:9" ht="17.100000000000001" customHeight="1">
      <c r="A14" s="173"/>
      <c r="B14" s="175"/>
      <c r="C14" s="57">
        <v>1</v>
      </c>
      <c r="D14" s="57">
        <v>1</v>
      </c>
      <c r="E14" s="179"/>
      <c r="F14" s="57">
        <v>2</v>
      </c>
      <c r="G14" s="57"/>
      <c r="H14" s="173"/>
      <c r="I14" s="173"/>
    </row>
    <row r="15" spans="1:9" ht="17.100000000000001" customHeight="1">
      <c r="A15" s="172">
        <v>4</v>
      </c>
      <c r="B15" s="174" t="s">
        <v>70</v>
      </c>
      <c r="C15" s="18" t="s">
        <v>149</v>
      </c>
      <c r="D15" s="18" t="s">
        <v>164</v>
      </c>
      <c r="E15" s="18" t="s">
        <v>165</v>
      </c>
      <c r="F15" s="178"/>
      <c r="G15" s="18"/>
      <c r="H15" s="172">
        <f>SUM(C16:G16)</f>
        <v>3</v>
      </c>
      <c r="I15" s="172"/>
    </row>
    <row r="16" spans="1:9" ht="17.100000000000001" customHeight="1">
      <c r="A16" s="173"/>
      <c r="B16" s="175"/>
      <c r="C16" s="57">
        <v>1</v>
      </c>
      <c r="D16" s="57">
        <v>1</v>
      </c>
      <c r="E16" s="57">
        <v>1</v>
      </c>
      <c r="F16" s="179"/>
      <c r="G16" s="57"/>
      <c r="H16" s="173"/>
      <c r="I16" s="173"/>
    </row>
    <row r="17" spans="1:9" ht="17.100000000000001" customHeight="1">
      <c r="A17" s="172">
        <v>5</v>
      </c>
      <c r="B17" s="156"/>
      <c r="C17" s="18"/>
      <c r="D17" s="18"/>
      <c r="E17" s="18"/>
      <c r="F17" s="18"/>
      <c r="G17" s="180"/>
      <c r="H17" s="172"/>
      <c r="I17" s="181"/>
    </row>
    <row r="18" spans="1:9" ht="17.100000000000001" customHeight="1">
      <c r="A18" s="173"/>
      <c r="B18" s="156"/>
      <c r="C18" s="57"/>
      <c r="D18" s="57"/>
      <c r="E18" s="57"/>
      <c r="F18" s="57"/>
      <c r="G18" s="180"/>
      <c r="H18" s="173"/>
      <c r="I18" s="181"/>
    </row>
    <row r="19" spans="1:9" ht="17.100000000000001" customHeight="1">
      <c r="B19" s="22" t="s">
        <v>18</v>
      </c>
    </row>
    <row r="20" spans="1:9" ht="25.5">
      <c r="A20" s="57" t="s">
        <v>13</v>
      </c>
      <c r="B20" s="57" t="s">
        <v>14</v>
      </c>
      <c r="C20" s="57">
        <v>1</v>
      </c>
      <c r="D20" s="57">
        <v>2</v>
      </c>
      <c r="E20" s="57">
        <v>3</v>
      </c>
      <c r="F20" s="57">
        <v>4</v>
      </c>
      <c r="G20" s="57">
        <v>5</v>
      </c>
      <c r="H20" s="57" t="s">
        <v>15</v>
      </c>
      <c r="I20" s="57" t="s">
        <v>16</v>
      </c>
    </row>
    <row r="21" spans="1:9" ht="17.100000000000001" customHeight="1">
      <c r="A21" s="172">
        <v>1</v>
      </c>
      <c r="B21" s="174" t="s">
        <v>158</v>
      </c>
      <c r="C21" s="178"/>
      <c r="D21" s="18" t="s">
        <v>161</v>
      </c>
      <c r="E21" s="18" t="s">
        <v>176</v>
      </c>
      <c r="F21" s="18" t="s">
        <v>175</v>
      </c>
      <c r="G21" s="18"/>
      <c r="H21" s="172">
        <f>SUM(C22:G22)</f>
        <v>6</v>
      </c>
      <c r="I21" s="172"/>
    </row>
    <row r="22" spans="1:9" ht="17.100000000000001" customHeight="1">
      <c r="A22" s="173"/>
      <c r="B22" s="175"/>
      <c r="C22" s="179"/>
      <c r="D22" s="57">
        <v>2</v>
      </c>
      <c r="E22" s="57">
        <v>2</v>
      </c>
      <c r="F22" s="57">
        <v>2</v>
      </c>
      <c r="G22" s="57"/>
      <c r="H22" s="173"/>
      <c r="I22" s="173"/>
    </row>
    <row r="23" spans="1:9" ht="17.100000000000001" customHeight="1">
      <c r="A23" s="172">
        <v>2</v>
      </c>
      <c r="B23" s="174" t="s">
        <v>56</v>
      </c>
      <c r="C23" s="18" t="s">
        <v>162</v>
      </c>
      <c r="D23" s="178"/>
      <c r="E23" s="18" t="s">
        <v>171</v>
      </c>
      <c r="F23" s="18" t="s">
        <v>174</v>
      </c>
      <c r="G23" s="18"/>
      <c r="H23" s="172">
        <f>SUM(C24:G24)</f>
        <v>5</v>
      </c>
      <c r="I23" s="172"/>
    </row>
    <row r="24" spans="1:9" ht="17.100000000000001" customHeight="1">
      <c r="A24" s="173"/>
      <c r="B24" s="175"/>
      <c r="C24" s="57">
        <v>1</v>
      </c>
      <c r="D24" s="179"/>
      <c r="E24" s="57">
        <v>2</v>
      </c>
      <c r="F24" s="57">
        <v>2</v>
      </c>
      <c r="G24" s="57"/>
      <c r="H24" s="173"/>
      <c r="I24" s="173"/>
    </row>
    <row r="25" spans="1:9" ht="17.100000000000001" customHeight="1">
      <c r="A25" s="172">
        <v>3</v>
      </c>
      <c r="B25" s="174" t="s">
        <v>23</v>
      </c>
      <c r="C25" s="18" t="s">
        <v>177</v>
      </c>
      <c r="D25" s="18" t="s">
        <v>172</v>
      </c>
      <c r="E25" s="178"/>
      <c r="F25" s="18" t="s">
        <v>169</v>
      </c>
      <c r="G25" s="18"/>
      <c r="H25" s="172">
        <f>SUM(C26:G26)</f>
        <v>4</v>
      </c>
      <c r="I25" s="172"/>
    </row>
    <row r="26" spans="1:9" ht="17.100000000000001" customHeight="1">
      <c r="A26" s="173"/>
      <c r="B26" s="175"/>
      <c r="C26" s="57">
        <v>1</v>
      </c>
      <c r="D26" s="57">
        <v>1</v>
      </c>
      <c r="E26" s="179"/>
      <c r="F26" s="57">
        <v>2</v>
      </c>
      <c r="G26" s="57"/>
      <c r="H26" s="173"/>
      <c r="I26" s="173"/>
    </row>
    <row r="27" spans="1:9" ht="17.100000000000001" customHeight="1">
      <c r="A27" s="172">
        <v>4</v>
      </c>
      <c r="B27" s="174" t="s">
        <v>68</v>
      </c>
      <c r="C27" s="18" t="s">
        <v>178</v>
      </c>
      <c r="D27" s="18" t="s">
        <v>173</v>
      </c>
      <c r="E27" s="18" t="s">
        <v>170</v>
      </c>
      <c r="F27" s="178"/>
      <c r="G27" s="18"/>
      <c r="H27" s="172">
        <f>SUM(C28:G28)</f>
        <v>3</v>
      </c>
      <c r="I27" s="172"/>
    </row>
    <row r="28" spans="1:9" ht="17.100000000000001" customHeight="1">
      <c r="A28" s="173"/>
      <c r="B28" s="175"/>
      <c r="C28" s="57">
        <v>1</v>
      </c>
      <c r="D28" s="57">
        <v>1</v>
      </c>
      <c r="E28" s="57">
        <v>1</v>
      </c>
      <c r="F28" s="179"/>
      <c r="G28" s="57"/>
      <c r="H28" s="173"/>
      <c r="I28" s="173"/>
    </row>
    <row r="29" spans="1:9" ht="17.100000000000001" customHeight="1">
      <c r="A29" s="172">
        <v>5</v>
      </c>
      <c r="B29" s="156"/>
      <c r="C29" s="18"/>
      <c r="D29" s="18"/>
      <c r="E29" s="18"/>
      <c r="F29" s="18"/>
      <c r="G29" s="180"/>
      <c r="H29" s="172"/>
      <c r="I29" s="181"/>
    </row>
    <row r="30" spans="1:9" ht="17.100000000000001" customHeight="1">
      <c r="A30" s="173"/>
      <c r="B30" s="156"/>
      <c r="C30" s="57"/>
      <c r="D30" s="57"/>
      <c r="E30" s="57"/>
      <c r="F30" s="57"/>
      <c r="G30" s="180"/>
      <c r="H30" s="173"/>
      <c r="I30" s="181"/>
    </row>
    <row r="31" spans="1:9" ht="17.100000000000001" customHeight="1"/>
    <row r="32" spans="1:9" ht="17.100000000000001" customHeight="1">
      <c r="B32" s="19" t="str">
        <f>B9</f>
        <v>Михайлов Антон</v>
      </c>
      <c r="C32" s="182" t="str">
        <f>B32</f>
        <v>Михайлов Антон</v>
      </c>
      <c r="D32" s="183"/>
      <c r="E32" s="183"/>
    </row>
    <row r="33" spans="2:9" ht="17.100000000000001" customHeight="1">
      <c r="B33" s="19" t="str">
        <f>B23</f>
        <v>Ратников Сергей</v>
      </c>
      <c r="C33" s="184" t="s">
        <v>179</v>
      </c>
      <c r="D33" s="185"/>
      <c r="E33" s="186"/>
      <c r="F33" s="187" t="str">
        <f>C32</f>
        <v>Михайлов Антон</v>
      </c>
      <c r="G33" s="188"/>
      <c r="H33" s="188"/>
      <c r="I33" s="189" t="s">
        <v>10</v>
      </c>
    </row>
    <row r="34" spans="2:9" ht="17.100000000000001" customHeight="1">
      <c r="B34" s="19" t="str">
        <f>B11</f>
        <v>Баканов Максим</v>
      </c>
      <c r="C34" s="182" t="str">
        <f>B35</f>
        <v>Гарченко Александр</v>
      </c>
      <c r="D34" s="183"/>
      <c r="E34" s="190"/>
      <c r="F34" s="191" t="s">
        <v>181</v>
      </c>
      <c r="G34" s="192"/>
      <c r="H34" s="192"/>
      <c r="I34" s="189"/>
    </row>
    <row r="35" spans="2:9" ht="17.100000000000001" customHeight="1">
      <c r="B35" s="19" t="str">
        <f>B21</f>
        <v>Гарченко Александр</v>
      </c>
      <c r="C35" s="184" t="s">
        <v>180</v>
      </c>
      <c r="D35" s="185"/>
      <c r="E35" s="185"/>
    </row>
    <row r="36" spans="2:9" ht="17.100000000000001" customHeight="1"/>
    <row r="37" spans="2:9" ht="17.100000000000001" customHeight="1">
      <c r="B37" s="19" t="str">
        <f>B33</f>
        <v>Ратников Сергей</v>
      </c>
      <c r="C37" s="182" t="str">
        <f>B37</f>
        <v>Ратников Сергей</v>
      </c>
      <c r="D37" s="183"/>
      <c r="E37" s="183"/>
      <c r="F37" s="189" t="s">
        <v>3</v>
      </c>
    </row>
    <row r="38" spans="2:9" ht="17.100000000000001" customHeight="1">
      <c r="B38" s="19" t="str">
        <f>B34</f>
        <v>Баканов Максим</v>
      </c>
      <c r="C38" s="184" t="s">
        <v>182</v>
      </c>
      <c r="D38" s="185"/>
      <c r="E38" s="185"/>
      <c r="F38" s="189"/>
    </row>
    <row r="39" spans="2:9" ht="17.100000000000001" customHeight="1"/>
    <row r="40" spans="2:9" ht="17.100000000000001" customHeight="1">
      <c r="B40" s="19" t="str">
        <f>B13</f>
        <v>Михеев Михаил</v>
      </c>
      <c r="C40" s="182" t="str">
        <f>B40</f>
        <v>Михеев Михаил</v>
      </c>
      <c r="D40" s="183"/>
      <c r="E40" s="183"/>
      <c r="F40" s="189" t="s">
        <v>7</v>
      </c>
    </row>
    <row r="41" spans="2:9" ht="17.100000000000001" customHeight="1">
      <c r="B41" s="19" t="str">
        <f>B25</f>
        <v>Клинов Вячеслав</v>
      </c>
      <c r="C41" s="184" t="s">
        <v>183</v>
      </c>
      <c r="D41" s="185"/>
      <c r="E41" s="185"/>
      <c r="F41" s="189"/>
    </row>
    <row r="42" spans="2:9" ht="17.100000000000001" customHeight="1">
      <c r="F42" t="s">
        <v>117</v>
      </c>
    </row>
    <row r="43" spans="2:9" ht="17.100000000000001" customHeight="1">
      <c r="B43" s="19" t="str">
        <f>B15</f>
        <v>Беляев Евгений</v>
      </c>
      <c r="C43" s="182" t="str">
        <f>B44</f>
        <v>Сюсюкин Алексей</v>
      </c>
      <c r="D43" s="183"/>
      <c r="E43" s="183"/>
      <c r="F43" s="189" t="s">
        <v>8</v>
      </c>
    </row>
    <row r="44" spans="2:9" ht="17.100000000000001" customHeight="1">
      <c r="B44" s="19" t="str">
        <f>B27</f>
        <v>Сюсюкин Алексей</v>
      </c>
      <c r="C44" s="184" t="s">
        <v>184</v>
      </c>
      <c r="D44" s="185"/>
      <c r="E44" s="185"/>
      <c r="F44" s="189"/>
    </row>
    <row r="45" spans="2:9" ht="17.100000000000001" customHeight="1">
      <c r="F45" t="s">
        <v>117</v>
      </c>
    </row>
    <row r="46" spans="2:9" ht="17.100000000000001" customHeight="1"/>
    <row r="47" spans="2:9" ht="17.100000000000001" customHeight="1">
      <c r="B47" s="3" t="s">
        <v>1</v>
      </c>
      <c r="C47" s="7"/>
      <c r="D47" s="20"/>
      <c r="E47" s="20"/>
      <c r="F47" s="7"/>
      <c r="G47" s="164" t="str">
        <f>СписокСудей!F25</f>
        <v>М.В. Баканов</v>
      </c>
      <c r="H47" s="164"/>
      <c r="I47" s="2"/>
    </row>
    <row r="48" spans="2:9">
      <c r="C48" s="21"/>
    </row>
  </sheetData>
  <mergeCells count="73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G47:H47"/>
    <mergeCell ref="C43:E43"/>
    <mergeCell ref="F43:F44"/>
    <mergeCell ref="C44:E44"/>
    <mergeCell ref="C35:E35"/>
    <mergeCell ref="C37:E37"/>
    <mergeCell ref="F37:F38"/>
    <mergeCell ref="C38:E38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</row>
    <row r="2" spans="1:9" ht="30.75" customHeight="1">
      <c r="A2" s="158" t="str">
        <f>Лист1!A15</f>
        <v>ХI открытое первенство города Кемерово
по бадминтону, среди ветеранов «50&amp;50»</v>
      </c>
      <c r="B2" s="158"/>
      <c r="C2" s="158"/>
      <c r="D2" s="158"/>
      <c r="E2" s="158"/>
      <c r="F2" s="158"/>
      <c r="G2" s="158"/>
      <c r="H2" s="158"/>
      <c r="I2" s="158"/>
    </row>
    <row r="3" spans="1:9" ht="12.75" customHeight="1">
      <c r="A3" s="170" t="s">
        <v>0</v>
      </c>
      <c r="B3" s="170"/>
      <c r="C3" s="170"/>
      <c r="D3" s="170"/>
      <c r="E3" s="170"/>
      <c r="F3" s="170"/>
      <c r="G3" s="170"/>
      <c r="H3" s="170"/>
      <c r="I3" s="170"/>
    </row>
    <row r="4" spans="1:9" ht="12.75" customHeight="1">
      <c r="A4" s="4"/>
      <c r="B4" s="4" t="s">
        <v>5</v>
      </c>
      <c r="C4" s="163" t="str">
        <f>Лист1!A28</f>
        <v>Кемерово</v>
      </c>
      <c r="D4" s="163"/>
      <c r="E4" s="4"/>
      <c r="F4" s="4"/>
      <c r="G4" s="4"/>
      <c r="H4" s="4"/>
      <c r="I4" s="4"/>
    </row>
    <row r="5" spans="1:9">
      <c r="A5" s="13"/>
      <c r="B5" s="6" t="s">
        <v>6</v>
      </c>
      <c r="C5" s="177" t="str">
        <f>Лист1!A30</f>
        <v>20 - 21 октября 2018 г.</v>
      </c>
      <c r="D5" s="177"/>
      <c r="G5" s="4" t="s">
        <v>4</v>
      </c>
      <c r="H5" s="177" t="s">
        <v>120</v>
      </c>
      <c r="I5" s="177"/>
    </row>
    <row r="6" spans="1:9">
      <c r="A6" s="13"/>
      <c r="B6" s="6"/>
      <c r="C6" s="9"/>
      <c r="G6" s="4"/>
      <c r="H6" s="56"/>
      <c r="I6" s="56"/>
    </row>
    <row r="7" spans="1:9" ht="17.100000000000001" customHeight="1">
      <c r="B7" s="22" t="s">
        <v>17</v>
      </c>
    </row>
    <row r="8" spans="1:9" ht="27.75" customHeight="1">
      <c r="A8" s="57" t="s">
        <v>13</v>
      </c>
      <c r="B8" s="57" t="s">
        <v>14</v>
      </c>
      <c r="C8" s="57">
        <v>1</v>
      </c>
      <c r="D8" s="57">
        <v>2</v>
      </c>
      <c r="E8" s="57">
        <v>3</v>
      </c>
      <c r="F8" s="57">
        <v>4</v>
      </c>
      <c r="G8" s="57">
        <v>5</v>
      </c>
      <c r="H8" s="57" t="s">
        <v>15</v>
      </c>
      <c r="I8" s="57" t="s">
        <v>16</v>
      </c>
    </row>
    <row r="9" spans="1:9" ht="17.100000000000001" customHeight="1">
      <c r="A9" s="172">
        <v>1</v>
      </c>
      <c r="B9" s="174" t="s">
        <v>121</v>
      </c>
      <c r="C9" s="178"/>
      <c r="D9" s="18" t="s">
        <v>123</v>
      </c>
      <c r="E9" s="18" t="s">
        <v>124</v>
      </c>
      <c r="F9" s="18" t="s">
        <v>194</v>
      </c>
      <c r="G9" s="18"/>
      <c r="H9" s="172">
        <f>SUM(C10:G10)</f>
        <v>6</v>
      </c>
      <c r="I9" s="172"/>
    </row>
    <row r="10" spans="1:9" ht="17.100000000000001" customHeight="1">
      <c r="A10" s="173"/>
      <c r="B10" s="175"/>
      <c r="C10" s="179"/>
      <c r="D10" s="57">
        <v>2</v>
      </c>
      <c r="E10" s="57">
        <v>2</v>
      </c>
      <c r="F10" s="57">
        <v>2</v>
      </c>
      <c r="G10" s="57"/>
      <c r="H10" s="173"/>
      <c r="I10" s="173"/>
    </row>
    <row r="11" spans="1:9" ht="17.100000000000001" customHeight="1">
      <c r="A11" s="172">
        <v>2</v>
      </c>
      <c r="B11" s="174" t="s">
        <v>19</v>
      </c>
      <c r="C11" s="18" t="s">
        <v>125</v>
      </c>
      <c r="D11" s="178"/>
      <c r="E11" s="18" t="s">
        <v>127</v>
      </c>
      <c r="F11" s="18" t="s">
        <v>195</v>
      </c>
      <c r="G11" s="18"/>
      <c r="H11" s="172">
        <f>SUM(C12:G12)</f>
        <v>5</v>
      </c>
      <c r="I11" s="172"/>
    </row>
    <row r="12" spans="1:9" ht="17.100000000000001" customHeight="1">
      <c r="A12" s="173"/>
      <c r="B12" s="175"/>
      <c r="C12" s="57">
        <v>1</v>
      </c>
      <c r="D12" s="179"/>
      <c r="E12" s="57">
        <v>2</v>
      </c>
      <c r="F12" s="57">
        <v>2</v>
      </c>
      <c r="G12" s="57"/>
      <c r="H12" s="173"/>
      <c r="I12" s="173"/>
    </row>
    <row r="13" spans="1:9" ht="17.100000000000001" customHeight="1">
      <c r="A13" s="172">
        <v>3</v>
      </c>
      <c r="B13" s="174" t="s">
        <v>59</v>
      </c>
      <c r="C13" s="18" t="s">
        <v>126</v>
      </c>
      <c r="D13" s="18" t="s">
        <v>128</v>
      </c>
      <c r="E13" s="178"/>
      <c r="F13" s="18" t="s">
        <v>196</v>
      </c>
      <c r="G13" s="18"/>
      <c r="H13" s="172">
        <f>SUM(C14:G14)</f>
        <v>4</v>
      </c>
      <c r="I13" s="172"/>
    </row>
    <row r="14" spans="1:9" ht="17.100000000000001" customHeight="1">
      <c r="A14" s="173"/>
      <c r="B14" s="175"/>
      <c r="C14" s="57">
        <v>1</v>
      </c>
      <c r="D14" s="57">
        <v>1</v>
      </c>
      <c r="E14" s="179"/>
      <c r="F14" s="57">
        <v>2</v>
      </c>
      <c r="G14" s="57"/>
      <c r="H14" s="173"/>
      <c r="I14" s="173"/>
    </row>
    <row r="15" spans="1:9" ht="17.100000000000001" customHeight="1">
      <c r="A15" s="172">
        <v>4</v>
      </c>
      <c r="B15" s="174" t="s">
        <v>43</v>
      </c>
      <c r="C15" s="18" t="s">
        <v>191</v>
      </c>
      <c r="D15" s="18" t="s">
        <v>192</v>
      </c>
      <c r="E15" s="18" t="s">
        <v>193</v>
      </c>
      <c r="F15" s="178"/>
      <c r="G15" s="18"/>
      <c r="H15" s="172">
        <f>SUM(C16:G16)</f>
        <v>3</v>
      </c>
      <c r="I15" s="172"/>
    </row>
    <row r="16" spans="1:9" ht="17.100000000000001" customHeight="1">
      <c r="A16" s="173"/>
      <c r="B16" s="175"/>
      <c r="C16" s="57">
        <v>1</v>
      </c>
      <c r="D16" s="57">
        <v>1</v>
      </c>
      <c r="E16" s="57">
        <v>1</v>
      </c>
      <c r="F16" s="179"/>
      <c r="G16" s="57"/>
      <c r="H16" s="173"/>
      <c r="I16" s="173"/>
    </row>
    <row r="17" spans="1:9" ht="17.100000000000001" customHeight="1">
      <c r="A17" s="172">
        <v>5</v>
      </c>
      <c r="B17" s="156"/>
      <c r="C17" s="18"/>
      <c r="D17" s="18"/>
      <c r="E17" s="18"/>
      <c r="F17" s="18"/>
      <c r="G17" s="180"/>
      <c r="H17" s="172"/>
      <c r="I17" s="181"/>
    </row>
    <row r="18" spans="1:9" ht="17.100000000000001" customHeight="1">
      <c r="A18" s="173"/>
      <c r="B18" s="156"/>
      <c r="C18" s="57"/>
      <c r="D18" s="57"/>
      <c r="E18" s="57"/>
      <c r="F18" s="57"/>
      <c r="G18" s="180"/>
      <c r="H18" s="173"/>
      <c r="I18" s="181"/>
    </row>
    <row r="19" spans="1:9" ht="17.100000000000001" customHeight="1">
      <c r="B19" s="22" t="s">
        <v>18</v>
      </c>
    </row>
    <row r="20" spans="1:9" ht="25.5">
      <c r="A20" s="57" t="s">
        <v>13</v>
      </c>
      <c r="B20" s="57" t="s">
        <v>14</v>
      </c>
      <c r="C20" s="57">
        <v>1</v>
      </c>
      <c r="D20" s="57">
        <v>2</v>
      </c>
      <c r="E20" s="57">
        <v>3</v>
      </c>
      <c r="F20" s="57">
        <v>4</v>
      </c>
      <c r="G20" s="57">
        <v>5</v>
      </c>
      <c r="H20" s="57" t="s">
        <v>15</v>
      </c>
      <c r="I20" s="57" t="s">
        <v>16</v>
      </c>
    </row>
    <row r="21" spans="1:9" ht="17.100000000000001" customHeight="1">
      <c r="A21" s="172">
        <v>1</v>
      </c>
      <c r="B21" s="174" t="s">
        <v>122</v>
      </c>
      <c r="C21" s="178"/>
      <c r="D21" s="18" t="s">
        <v>129</v>
      </c>
      <c r="E21" s="18" t="s">
        <v>130</v>
      </c>
      <c r="F21" s="18" t="s">
        <v>188</v>
      </c>
      <c r="G21" s="18"/>
      <c r="H21" s="172">
        <f>SUM(C22:G22)</f>
        <v>6</v>
      </c>
      <c r="I21" s="172"/>
    </row>
    <row r="22" spans="1:9" ht="17.100000000000001" customHeight="1">
      <c r="A22" s="173"/>
      <c r="B22" s="175"/>
      <c r="C22" s="179"/>
      <c r="D22" s="57">
        <v>2</v>
      </c>
      <c r="E22" s="57">
        <v>2</v>
      </c>
      <c r="F22" s="57">
        <v>2</v>
      </c>
      <c r="G22" s="57"/>
      <c r="H22" s="173"/>
      <c r="I22" s="173"/>
    </row>
    <row r="23" spans="1:9" ht="17.100000000000001" customHeight="1">
      <c r="A23" s="172">
        <v>2</v>
      </c>
      <c r="B23" s="174" t="s">
        <v>74</v>
      </c>
      <c r="C23" s="18" t="s">
        <v>131</v>
      </c>
      <c r="D23" s="178"/>
      <c r="E23" s="18" t="s">
        <v>134</v>
      </c>
      <c r="F23" s="18" t="s">
        <v>189</v>
      </c>
      <c r="G23" s="18"/>
      <c r="H23" s="172">
        <f>SUM(C24:G24)</f>
        <v>5</v>
      </c>
      <c r="I23" s="172"/>
    </row>
    <row r="24" spans="1:9" ht="17.100000000000001" customHeight="1">
      <c r="A24" s="173"/>
      <c r="B24" s="175"/>
      <c r="C24" s="57">
        <v>1</v>
      </c>
      <c r="D24" s="179"/>
      <c r="E24" s="57">
        <v>2</v>
      </c>
      <c r="F24" s="57">
        <v>2</v>
      </c>
      <c r="G24" s="57"/>
      <c r="H24" s="173"/>
      <c r="I24" s="173"/>
    </row>
    <row r="25" spans="1:9" ht="17.100000000000001" customHeight="1">
      <c r="A25" s="172">
        <v>3</v>
      </c>
      <c r="B25" s="174" t="s">
        <v>67</v>
      </c>
      <c r="C25" s="18" t="s">
        <v>132</v>
      </c>
      <c r="D25" s="18" t="s">
        <v>133</v>
      </c>
      <c r="E25" s="178"/>
      <c r="F25" s="18" t="s">
        <v>190</v>
      </c>
      <c r="G25" s="18"/>
      <c r="H25" s="172">
        <f>SUM(C26:G26)</f>
        <v>4</v>
      </c>
      <c r="I25" s="172"/>
    </row>
    <row r="26" spans="1:9" ht="17.100000000000001" customHeight="1">
      <c r="A26" s="173"/>
      <c r="B26" s="175"/>
      <c r="C26" s="57">
        <v>1</v>
      </c>
      <c r="D26" s="57">
        <v>1</v>
      </c>
      <c r="E26" s="179"/>
      <c r="F26" s="57">
        <v>2</v>
      </c>
      <c r="G26" s="57"/>
      <c r="H26" s="173"/>
      <c r="I26" s="173"/>
    </row>
    <row r="27" spans="1:9" ht="17.100000000000001" customHeight="1">
      <c r="A27" s="172">
        <v>4</v>
      </c>
      <c r="B27" s="174" t="s">
        <v>54</v>
      </c>
      <c r="C27" s="18" t="s">
        <v>185</v>
      </c>
      <c r="D27" s="18" t="s">
        <v>186</v>
      </c>
      <c r="E27" s="18" t="s">
        <v>187</v>
      </c>
      <c r="F27" s="178"/>
      <c r="G27" s="18"/>
      <c r="H27" s="172">
        <f>SUM(C28:G28)</f>
        <v>3</v>
      </c>
      <c r="I27" s="172"/>
    </row>
    <row r="28" spans="1:9" ht="17.100000000000001" customHeight="1">
      <c r="A28" s="173"/>
      <c r="B28" s="175"/>
      <c r="C28" s="57">
        <v>1</v>
      </c>
      <c r="D28" s="57">
        <v>1</v>
      </c>
      <c r="E28" s="57">
        <v>1</v>
      </c>
      <c r="F28" s="179"/>
      <c r="G28" s="57"/>
      <c r="H28" s="173"/>
      <c r="I28" s="173"/>
    </row>
    <row r="29" spans="1:9" ht="17.100000000000001" customHeight="1">
      <c r="A29" s="172">
        <v>5</v>
      </c>
      <c r="B29" s="156"/>
      <c r="C29" s="18"/>
      <c r="D29" s="18"/>
      <c r="E29" s="18"/>
      <c r="F29" s="18"/>
      <c r="G29" s="180"/>
      <c r="H29" s="172"/>
      <c r="I29" s="181"/>
    </row>
    <row r="30" spans="1:9" ht="17.100000000000001" customHeight="1">
      <c r="A30" s="173"/>
      <c r="B30" s="156"/>
      <c r="C30" s="57"/>
      <c r="D30" s="57"/>
      <c r="E30" s="57"/>
      <c r="F30" s="57"/>
      <c r="G30" s="180"/>
      <c r="H30" s="173"/>
      <c r="I30" s="181"/>
    </row>
    <row r="31" spans="1:9" ht="17.100000000000001" customHeight="1"/>
    <row r="32" spans="1:9" ht="17.100000000000001" customHeight="1">
      <c r="B32" s="19" t="str">
        <f>B9</f>
        <v>Доценко Елена</v>
      </c>
      <c r="C32" s="182" t="str">
        <f>B32</f>
        <v>Доценко Елена</v>
      </c>
      <c r="D32" s="183"/>
      <c r="E32" s="183"/>
    </row>
    <row r="33" spans="2:9" ht="17.100000000000001" customHeight="1">
      <c r="B33" s="19" t="str">
        <f>B23</f>
        <v>Кирюхина Анжелика</v>
      </c>
      <c r="C33" s="184" t="s">
        <v>135</v>
      </c>
      <c r="D33" s="185"/>
      <c r="E33" s="186"/>
      <c r="F33" s="187" t="str">
        <f>C32</f>
        <v>Доценко Елена</v>
      </c>
      <c r="G33" s="188"/>
      <c r="H33" s="188"/>
      <c r="I33" s="189" t="s">
        <v>10</v>
      </c>
    </row>
    <row r="34" spans="2:9" ht="17.100000000000001" customHeight="1">
      <c r="B34" s="19" t="str">
        <f>B11</f>
        <v>Клинова Евгения</v>
      </c>
      <c r="C34" s="182" t="str">
        <f>B35</f>
        <v>Князькина Дарья</v>
      </c>
      <c r="D34" s="183"/>
      <c r="E34" s="190"/>
      <c r="F34" s="191" t="s">
        <v>136</v>
      </c>
      <c r="G34" s="192"/>
      <c r="H34" s="192"/>
      <c r="I34" s="189"/>
    </row>
    <row r="35" spans="2:9" ht="17.100000000000001" customHeight="1">
      <c r="B35" s="19" t="str">
        <f>B21</f>
        <v>Князькина Дарья</v>
      </c>
      <c r="C35" s="184" t="s">
        <v>89</v>
      </c>
      <c r="D35" s="185"/>
      <c r="E35" s="185"/>
    </row>
    <row r="36" spans="2:9" ht="17.100000000000001" customHeight="1"/>
    <row r="37" spans="2:9" ht="17.100000000000001" customHeight="1">
      <c r="B37" s="19" t="str">
        <f>B33</f>
        <v>Кирюхина Анжелика</v>
      </c>
      <c r="C37" s="182" t="str">
        <f>B37</f>
        <v>Кирюхина Анжелика</v>
      </c>
      <c r="D37" s="183"/>
      <c r="E37" s="183"/>
      <c r="F37" s="189" t="s">
        <v>3</v>
      </c>
    </row>
    <row r="38" spans="2:9" ht="17.100000000000001" customHeight="1">
      <c r="B38" s="19" t="str">
        <f>B34</f>
        <v>Клинова Евгения</v>
      </c>
      <c r="C38" s="184" t="s">
        <v>137</v>
      </c>
      <c r="D38" s="185"/>
      <c r="E38" s="185"/>
      <c r="F38" s="189"/>
    </row>
    <row r="39" spans="2:9" ht="17.100000000000001" customHeight="1"/>
    <row r="40" spans="2:9" ht="17.100000000000001" customHeight="1">
      <c r="B40" s="19" t="str">
        <f>B13</f>
        <v>Минаева Анна</v>
      </c>
      <c r="C40" s="182" t="str">
        <f>B40</f>
        <v>Минаева Анна</v>
      </c>
      <c r="D40" s="183"/>
      <c r="E40" s="183"/>
      <c r="F40" s="189" t="s">
        <v>7</v>
      </c>
    </row>
    <row r="41" spans="2:9" ht="17.100000000000001" customHeight="1">
      <c r="B41" s="19" t="str">
        <f>B25</f>
        <v>Сосенко Татьяна</v>
      </c>
      <c r="C41" s="184" t="s">
        <v>138</v>
      </c>
      <c r="D41" s="185"/>
      <c r="E41" s="185"/>
      <c r="F41" s="189"/>
    </row>
    <row r="42" spans="2:9" ht="17.100000000000001" customHeight="1">
      <c r="F42" t="s">
        <v>117</v>
      </c>
    </row>
    <row r="43" spans="2:9" ht="17.100000000000001" customHeight="1">
      <c r="B43" s="19" t="str">
        <f>B15</f>
        <v>Иванова Светлана</v>
      </c>
      <c r="C43" s="182" t="str">
        <f>B43</f>
        <v>Иванова Светлана</v>
      </c>
      <c r="D43" s="183"/>
      <c r="E43" s="183"/>
      <c r="F43" s="189" t="s">
        <v>8</v>
      </c>
    </row>
    <row r="44" spans="2:9" ht="17.100000000000001" customHeight="1">
      <c r="B44" s="19" t="str">
        <f>B27</f>
        <v>Никулина Лариса</v>
      </c>
      <c r="C44" s="184" t="s">
        <v>197</v>
      </c>
      <c r="D44" s="185"/>
      <c r="E44" s="185"/>
      <c r="F44" s="189"/>
    </row>
    <row r="45" spans="2:9" ht="17.100000000000001" customHeight="1">
      <c r="F45" t="s">
        <v>117</v>
      </c>
    </row>
    <row r="46" spans="2:9" ht="17.100000000000001" customHeight="1"/>
    <row r="47" spans="2:9" ht="17.100000000000001" customHeight="1">
      <c r="B47" s="3" t="s">
        <v>1</v>
      </c>
      <c r="C47" s="7"/>
      <c r="D47" s="20"/>
      <c r="E47" s="20"/>
      <c r="F47" s="7"/>
      <c r="G47" s="164" t="str">
        <f>СписокСудей!F25</f>
        <v>М.В. Баканов</v>
      </c>
      <c r="H47" s="164"/>
      <c r="I47" s="2"/>
    </row>
    <row r="48" spans="2:9">
      <c r="C48" s="21"/>
    </row>
  </sheetData>
  <mergeCells count="73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G47:H47"/>
    <mergeCell ref="C43:E43"/>
    <mergeCell ref="F43:F44"/>
    <mergeCell ref="C44:E44"/>
    <mergeCell ref="C35:E35"/>
    <mergeCell ref="C37:E37"/>
    <mergeCell ref="F37:F38"/>
    <mergeCell ref="C38:E38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</row>
    <row r="2" spans="1:9" ht="30.75" customHeight="1">
      <c r="A2" s="158" t="str">
        <f>Лист1!A15</f>
        <v>ХI открытое первенство города Кемерово
по бадминтону, среди ветеранов «50&amp;50»</v>
      </c>
      <c r="B2" s="158"/>
      <c r="C2" s="158"/>
      <c r="D2" s="158"/>
      <c r="E2" s="158"/>
      <c r="F2" s="158"/>
      <c r="G2" s="158"/>
      <c r="H2" s="158"/>
      <c r="I2" s="158"/>
    </row>
    <row r="3" spans="1:9" ht="12.75" customHeight="1">
      <c r="A3" s="170" t="s">
        <v>0</v>
      </c>
      <c r="B3" s="170"/>
      <c r="C3" s="170"/>
      <c r="D3" s="170"/>
      <c r="E3" s="170"/>
      <c r="F3" s="170"/>
      <c r="G3" s="170"/>
      <c r="H3" s="170"/>
      <c r="I3" s="170"/>
    </row>
    <row r="4" spans="1:9" ht="12.75" customHeight="1">
      <c r="A4" s="4"/>
      <c r="B4" s="4" t="s">
        <v>5</v>
      </c>
      <c r="C4" s="163" t="str">
        <f>Лист1!A28</f>
        <v>Кемерово</v>
      </c>
      <c r="D4" s="163"/>
      <c r="E4" s="4"/>
      <c r="F4" s="4"/>
      <c r="G4" s="4"/>
      <c r="H4" s="4"/>
      <c r="I4" s="4"/>
    </row>
    <row r="5" spans="1:9">
      <c r="A5" s="13"/>
      <c r="B5" s="6" t="s">
        <v>6</v>
      </c>
      <c r="C5" s="177" t="str">
        <f>Лист1!A30</f>
        <v>20 - 21 октября 2018 г.</v>
      </c>
      <c r="D5" s="177"/>
      <c r="G5" s="4" t="s">
        <v>4</v>
      </c>
      <c r="H5" s="177" t="s">
        <v>253</v>
      </c>
      <c r="I5" s="177"/>
    </row>
    <row r="6" spans="1:9">
      <c r="A6" s="13"/>
      <c r="B6" s="6"/>
      <c r="C6" s="9"/>
      <c r="G6" s="4"/>
      <c r="H6" s="56"/>
      <c r="I6" s="56"/>
    </row>
    <row r="7" spans="1:9" ht="17.100000000000001" customHeight="1">
      <c r="B7" s="22" t="s">
        <v>17</v>
      </c>
    </row>
    <row r="8" spans="1:9" ht="27.75" customHeight="1">
      <c r="A8" s="57" t="s">
        <v>13</v>
      </c>
      <c r="B8" s="57" t="s">
        <v>14</v>
      </c>
      <c r="C8" s="57">
        <v>1</v>
      </c>
      <c r="D8" s="57">
        <v>2</v>
      </c>
      <c r="E8" s="57">
        <v>3</v>
      </c>
      <c r="F8" s="57">
        <v>4</v>
      </c>
      <c r="G8" s="57">
        <v>5</v>
      </c>
      <c r="H8" s="57" t="s">
        <v>15</v>
      </c>
      <c r="I8" s="57" t="s">
        <v>16</v>
      </c>
    </row>
    <row r="9" spans="1:9" ht="17.100000000000001" customHeight="1">
      <c r="A9" s="172">
        <v>1</v>
      </c>
      <c r="B9" s="174" t="s">
        <v>198</v>
      </c>
      <c r="C9" s="178"/>
      <c r="D9" s="18" t="s">
        <v>110</v>
      </c>
      <c r="E9" s="18" t="s">
        <v>206</v>
      </c>
      <c r="F9" s="18" t="s">
        <v>207</v>
      </c>
      <c r="G9" s="18"/>
      <c r="H9" s="172">
        <f>SUM(C10:G10)</f>
        <v>6</v>
      </c>
      <c r="I9" s="172"/>
    </row>
    <row r="10" spans="1:9" ht="17.100000000000001" customHeight="1">
      <c r="A10" s="173"/>
      <c r="B10" s="175"/>
      <c r="C10" s="179"/>
      <c r="D10" s="57">
        <v>2</v>
      </c>
      <c r="E10" s="57">
        <v>2</v>
      </c>
      <c r="F10" s="57">
        <v>2</v>
      </c>
      <c r="G10" s="57"/>
      <c r="H10" s="173"/>
      <c r="I10" s="173"/>
    </row>
    <row r="11" spans="1:9" ht="17.100000000000001" customHeight="1">
      <c r="A11" s="172">
        <v>2</v>
      </c>
      <c r="B11" s="174" t="s">
        <v>199</v>
      </c>
      <c r="C11" s="18" t="s">
        <v>114</v>
      </c>
      <c r="D11" s="178"/>
      <c r="E11" s="18" t="s">
        <v>208</v>
      </c>
      <c r="F11" s="18" t="s">
        <v>169</v>
      </c>
      <c r="G11" s="18"/>
      <c r="H11" s="172">
        <f>SUM(C12:G12)</f>
        <v>5</v>
      </c>
      <c r="I11" s="172"/>
    </row>
    <row r="12" spans="1:9" ht="17.100000000000001" customHeight="1">
      <c r="A12" s="173"/>
      <c r="B12" s="175"/>
      <c r="C12" s="57">
        <v>1</v>
      </c>
      <c r="D12" s="179"/>
      <c r="E12" s="57">
        <v>2</v>
      </c>
      <c r="F12" s="57">
        <v>2</v>
      </c>
      <c r="G12" s="57"/>
      <c r="H12" s="173"/>
      <c r="I12" s="173"/>
    </row>
    <row r="13" spans="1:9" ht="17.100000000000001" customHeight="1">
      <c r="A13" s="172">
        <v>3</v>
      </c>
      <c r="B13" s="174" t="s">
        <v>200</v>
      </c>
      <c r="C13" s="18" t="s">
        <v>210</v>
      </c>
      <c r="D13" s="18" t="s">
        <v>211</v>
      </c>
      <c r="E13" s="178"/>
      <c r="F13" s="18" t="s">
        <v>209</v>
      </c>
      <c r="G13" s="18"/>
      <c r="H13" s="172">
        <f>SUM(C14:G14)</f>
        <v>4</v>
      </c>
      <c r="I13" s="172"/>
    </row>
    <row r="14" spans="1:9" ht="17.100000000000001" customHeight="1">
      <c r="A14" s="173"/>
      <c r="B14" s="175"/>
      <c r="C14" s="57">
        <v>1</v>
      </c>
      <c r="D14" s="57">
        <v>1</v>
      </c>
      <c r="E14" s="179"/>
      <c r="F14" s="57">
        <v>2</v>
      </c>
      <c r="G14" s="57"/>
      <c r="H14" s="173"/>
      <c r="I14" s="173"/>
    </row>
    <row r="15" spans="1:9" ht="17.100000000000001" customHeight="1">
      <c r="A15" s="172">
        <v>4</v>
      </c>
      <c r="B15" s="174" t="s">
        <v>201</v>
      </c>
      <c r="C15" s="18" t="s">
        <v>212</v>
      </c>
      <c r="D15" s="18" t="s">
        <v>170</v>
      </c>
      <c r="E15" s="18" t="s">
        <v>213</v>
      </c>
      <c r="F15" s="178"/>
      <c r="G15" s="18"/>
      <c r="H15" s="172">
        <f>SUM(C16:G16)</f>
        <v>3</v>
      </c>
      <c r="I15" s="172"/>
    </row>
    <row r="16" spans="1:9" ht="17.100000000000001" customHeight="1">
      <c r="A16" s="173"/>
      <c r="B16" s="175"/>
      <c r="C16" s="57">
        <v>1</v>
      </c>
      <c r="D16" s="57">
        <v>1</v>
      </c>
      <c r="E16" s="57">
        <v>1</v>
      </c>
      <c r="F16" s="179"/>
      <c r="G16" s="57"/>
      <c r="H16" s="173"/>
      <c r="I16" s="173"/>
    </row>
    <row r="17" spans="1:9" ht="17.100000000000001" customHeight="1">
      <c r="A17" s="172">
        <v>5</v>
      </c>
      <c r="B17" s="156"/>
      <c r="C17" s="18"/>
      <c r="D17" s="18"/>
      <c r="E17" s="18"/>
      <c r="F17" s="18"/>
      <c r="G17" s="180"/>
      <c r="H17" s="172"/>
      <c r="I17" s="181"/>
    </row>
    <row r="18" spans="1:9" ht="17.100000000000001" customHeight="1">
      <c r="A18" s="173"/>
      <c r="B18" s="156"/>
      <c r="C18" s="57"/>
      <c r="D18" s="57"/>
      <c r="E18" s="57"/>
      <c r="F18" s="57"/>
      <c r="G18" s="180"/>
      <c r="H18" s="173"/>
      <c r="I18" s="181"/>
    </row>
    <row r="19" spans="1:9" ht="17.100000000000001" customHeight="1">
      <c r="B19" s="22" t="s">
        <v>18</v>
      </c>
    </row>
    <row r="20" spans="1:9" ht="25.5">
      <c r="A20" s="57" t="s">
        <v>13</v>
      </c>
      <c r="B20" s="57" t="s">
        <v>14</v>
      </c>
      <c r="C20" s="57">
        <v>1</v>
      </c>
      <c r="D20" s="57">
        <v>2</v>
      </c>
      <c r="E20" s="57">
        <v>3</v>
      </c>
      <c r="F20" s="57">
        <v>4</v>
      </c>
      <c r="G20" s="57">
        <v>5</v>
      </c>
      <c r="H20" s="57" t="s">
        <v>15</v>
      </c>
      <c r="I20" s="57" t="s">
        <v>16</v>
      </c>
    </row>
    <row r="21" spans="1:9" ht="17.100000000000001" customHeight="1">
      <c r="A21" s="172">
        <v>1</v>
      </c>
      <c r="B21" s="174" t="s">
        <v>202</v>
      </c>
      <c r="C21" s="178"/>
      <c r="D21" s="18" t="s">
        <v>214</v>
      </c>
      <c r="E21" s="18" t="s">
        <v>215</v>
      </c>
      <c r="F21" s="18" t="s">
        <v>216</v>
      </c>
      <c r="G21" s="18"/>
      <c r="H21" s="172">
        <f>SUM(C22:G22)</f>
        <v>6</v>
      </c>
      <c r="I21" s="172"/>
    </row>
    <row r="22" spans="1:9" ht="17.100000000000001" customHeight="1">
      <c r="A22" s="173"/>
      <c r="B22" s="175"/>
      <c r="C22" s="179"/>
      <c r="D22" s="57">
        <v>2</v>
      </c>
      <c r="E22" s="57">
        <v>2</v>
      </c>
      <c r="F22" s="57">
        <v>2</v>
      </c>
      <c r="G22" s="57"/>
      <c r="H22" s="173"/>
      <c r="I22" s="173"/>
    </row>
    <row r="23" spans="1:9" ht="17.100000000000001" customHeight="1">
      <c r="A23" s="172">
        <v>2</v>
      </c>
      <c r="B23" s="174" t="s">
        <v>203</v>
      </c>
      <c r="C23" s="18" t="s">
        <v>217</v>
      </c>
      <c r="D23" s="178"/>
      <c r="E23" s="18" t="s">
        <v>220</v>
      </c>
      <c r="F23" s="18" t="s">
        <v>221</v>
      </c>
      <c r="G23" s="18"/>
      <c r="H23" s="172">
        <f>SUM(C24:G24)</f>
        <v>5</v>
      </c>
      <c r="I23" s="172"/>
    </row>
    <row r="24" spans="1:9" ht="17.100000000000001" customHeight="1">
      <c r="A24" s="173"/>
      <c r="B24" s="175"/>
      <c r="C24" s="57">
        <v>1</v>
      </c>
      <c r="D24" s="179"/>
      <c r="E24" s="57">
        <v>2</v>
      </c>
      <c r="F24" s="57">
        <v>2</v>
      </c>
      <c r="G24" s="57"/>
      <c r="H24" s="173"/>
      <c r="I24" s="173"/>
    </row>
    <row r="25" spans="1:9" ht="17.100000000000001" customHeight="1">
      <c r="A25" s="172">
        <v>3</v>
      </c>
      <c r="B25" s="174" t="s">
        <v>204</v>
      </c>
      <c r="C25" s="18" t="s">
        <v>218</v>
      </c>
      <c r="D25" s="18" t="s">
        <v>222</v>
      </c>
      <c r="E25" s="178"/>
      <c r="F25" s="18" t="s">
        <v>225</v>
      </c>
      <c r="G25" s="18"/>
      <c r="H25" s="172">
        <f>SUM(C26:G26)</f>
        <v>4</v>
      </c>
      <c r="I25" s="172"/>
    </row>
    <row r="26" spans="1:9" ht="17.100000000000001" customHeight="1">
      <c r="A26" s="173"/>
      <c r="B26" s="175"/>
      <c r="C26" s="57">
        <v>1</v>
      </c>
      <c r="D26" s="57">
        <v>1</v>
      </c>
      <c r="E26" s="179"/>
      <c r="F26" s="57">
        <v>2</v>
      </c>
      <c r="G26" s="57"/>
      <c r="H26" s="173"/>
      <c r="I26" s="173"/>
    </row>
    <row r="27" spans="1:9" ht="17.100000000000001" customHeight="1">
      <c r="A27" s="172">
        <v>4</v>
      </c>
      <c r="B27" s="174" t="s">
        <v>205</v>
      </c>
      <c r="C27" s="18" t="s">
        <v>219</v>
      </c>
      <c r="D27" s="18" t="s">
        <v>223</v>
      </c>
      <c r="E27" s="18" t="s">
        <v>224</v>
      </c>
      <c r="F27" s="178"/>
      <c r="G27" s="18"/>
      <c r="H27" s="172">
        <f>SUM(C28:G28)</f>
        <v>3</v>
      </c>
      <c r="I27" s="172"/>
    </row>
    <row r="28" spans="1:9" ht="17.100000000000001" customHeight="1">
      <c r="A28" s="173"/>
      <c r="B28" s="175"/>
      <c r="C28" s="57">
        <v>1</v>
      </c>
      <c r="D28" s="57">
        <v>1</v>
      </c>
      <c r="E28" s="57">
        <v>1</v>
      </c>
      <c r="F28" s="179"/>
      <c r="G28" s="57"/>
      <c r="H28" s="173"/>
      <c r="I28" s="173"/>
    </row>
    <row r="29" spans="1:9" ht="17.100000000000001" customHeight="1">
      <c r="A29" s="172">
        <v>5</v>
      </c>
      <c r="B29" s="156"/>
      <c r="C29" s="18"/>
      <c r="D29" s="18"/>
      <c r="E29" s="18"/>
      <c r="F29" s="18"/>
      <c r="G29" s="180"/>
      <c r="H29" s="172"/>
      <c r="I29" s="181"/>
    </row>
    <row r="30" spans="1:9" ht="17.100000000000001" customHeight="1">
      <c r="A30" s="173"/>
      <c r="B30" s="156"/>
      <c r="C30" s="57"/>
      <c r="D30" s="57"/>
      <c r="E30" s="57"/>
      <c r="F30" s="57"/>
      <c r="G30" s="180"/>
      <c r="H30" s="173"/>
      <c r="I30" s="181"/>
    </row>
    <row r="31" spans="1:9" ht="17.100000000000001" customHeight="1"/>
    <row r="32" spans="1:9" ht="17.100000000000001" customHeight="1">
      <c r="B32" s="19" t="str">
        <f>B9</f>
        <v>Демин В. - Гук А.</v>
      </c>
      <c r="C32" s="182" t="str">
        <f>B32</f>
        <v>Демин В. - Гук А.</v>
      </c>
      <c r="D32" s="183"/>
      <c r="E32" s="183"/>
      <c r="F32" s="193" t="s">
        <v>10</v>
      </c>
    </row>
    <row r="33" spans="2:9" ht="17.100000000000001" customHeight="1">
      <c r="B33" s="19" t="str">
        <f>B21</f>
        <v>Кирюхина А. - Иванов С.</v>
      </c>
      <c r="C33" s="184" t="s">
        <v>226</v>
      </c>
      <c r="D33" s="185"/>
      <c r="E33" s="185"/>
      <c r="F33" s="193"/>
    </row>
    <row r="34" spans="2:9" ht="17.100000000000001" customHeight="1"/>
    <row r="35" spans="2:9" ht="17.100000000000001" customHeight="1">
      <c r="B35" s="19" t="str">
        <f>B11</f>
        <v>Кунгурцева М. - Абрамов А.</v>
      </c>
      <c r="C35" s="182" t="str">
        <f>B35</f>
        <v>Кунгурцева М. - Абрамов А.</v>
      </c>
      <c r="D35" s="183"/>
      <c r="E35" s="183"/>
      <c r="F35" s="189" t="s">
        <v>3</v>
      </c>
    </row>
    <row r="36" spans="2:9" ht="17.100000000000001" customHeight="1">
      <c r="B36" s="19" t="str">
        <f>B23</f>
        <v>Шакина Н. - Менх В.</v>
      </c>
      <c r="C36" s="184" t="s">
        <v>227</v>
      </c>
      <c r="D36" s="185"/>
      <c r="E36" s="185"/>
      <c r="F36" s="189"/>
    </row>
    <row r="37" spans="2:9" ht="17.100000000000001" customHeight="1"/>
    <row r="38" spans="2:9" ht="17.100000000000001" customHeight="1">
      <c r="B38" s="19" t="str">
        <f>B13</f>
        <v>Ефимов Ю. - Кравчук В.</v>
      </c>
      <c r="C38" s="182" t="str">
        <f>B38</f>
        <v>Ефимов Ю. - Кравчук В.</v>
      </c>
      <c r="D38" s="183"/>
      <c r="E38" s="183"/>
      <c r="F38" s="189" t="s">
        <v>7</v>
      </c>
    </row>
    <row r="39" spans="2:9" ht="17.100000000000001" customHeight="1">
      <c r="B39" s="19" t="str">
        <f>B25</f>
        <v>Сосенко Т. - Сюсюкин А.</v>
      </c>
      <c r="C39" s="184" t="s">
        <v>228</v>
      </c>
      <c r="D39" s="185"/>
      <c r="E39" s="185"/>
      <c r="F39" s="189"/>
    </row>
    <row r="40" spans="2:9" ht="17.100000000000001" customHeight="1">
      <c r="F40" t="s">
        <v>117</v>
      </c>
    </row>
    <row r="41" spans="2:9" ht="17.100000000000001" customHeight="1">
      <c r="B41" s="19" t="str">
        <f>B15</f>
        <v>Швецова Н. - Гиесов А.</v>
      </c>
      <c r="C41" s="182" t="str">
        <f>B42</f>
        <v>Смык Ф. - Масленников П.</v>
      </c>
      <c r="D41" s="183"/>
      <c r="E41" s="183"/>
      <c r="F41" s="189" t="s">
        <v>8</v>
      </c>
    </row>
    <row r="42" spans="2:9" ht="17.100000000000001" customHeight="1">
      <c r="B42" s="19" t="str">
        <f>B27</f>
        <v>Смык Ф. - Масленников П.</v>
      </c>
      <c r="C42" s="184" t="s">
        <v>229</v>
      </c>
      <c r="D42" s="185"/>
      <c r="E42" s="185"/>
      <c r="F42" s="189"/>
    </row>
    <row r="43" spans="2:9" ht="17.100000000000001" customHeight="1">
      <c r="F43" t="s">
        <v>117</v>
      </c>
    </row>
    <row r="44" spans="2:9" ht="17.100000000000001" customHeight="1"/>
    <row r="45" spans="2:9" ht="17.100000000000001" customHeight="1">
      <c r="B45" s="3" t="s">
        <v>1</v>
      </c>
      <c r="C45" s="7"/>
      <c r="D45" s="20"/>
      <c r="E45" s="20"/>
      <c r="F45" s="7"/>
      <c r="G45" s="164" t="str">
        <f>СписокСудей!F25</f>
        <v>М.В. Баканов</v>
      </c>
      <c r="H45" s="164"/>
      <c r="I45" s="2"/>
    </row>
    <row r="46" spans="2:9">
      <c r="C46" s="21"/>
    </row>
  </sheetData>
  <mergeCells count="69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G45:H45"/>
    <mergeCell ref="C41:E41"/>
    <mergeCell ref="F41:F42"/>
    <mergeCell ref="C42:E42"/>
    <mergeCell ref="F32:F33"/>
    <mergeCell ref="C35:E35"/>
    <mergeCell ref="F35:F36"/>
    <mergeCell ref="C36:E36"/>
    <mergeCell ref="C38:E38"/>
    <mergeCell ref="F38:F39"/>
    <mergeCell ref="C39:E39"/>
    <mergeCell ref="C32:E32"/>
    <mergeCell ref="C33:E33"/>
  </mergeCells>
  <pageMargins left="0.7" right="0.7" top="0.75" bottom="0.75" header="0.3" footer="0.3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view="pageBreakPreview" zoomScaleNormal="70" zoomScaleSheetLayoutView="100" workbookViewId="0">
      <selection sqref="A1:I1"/>
    </sheetView>
  </sheetViews>
  <sheetFormatPr defaultRowHeight="12.75"/>
  <cols>
    <col min="1" max="1" width="6.42578125" style="4" customWidth="1"/>
    <col min="2" max="2" width="3.28515625" style="4" customWidth="1"/>
    <col min="3" max="3" width="18.7109375" style="4" customWidth="1"/>
    <col min="4" max="4" width="2.7109375" style="4" customWidth="1"/>
    <col min="5" max="5" width="18.7109375" style="4" customWidth="1"/>
    <col min="6" max="6" width="2.7109375" style="91" customWidth="1"/>
    <col min="7" max="7" width="18.7109375" style="4" customWidth="1"/>
    <col min="8" max="8" width="2.7109375" style="91" customWidth="1"/>
    <col min="9" max="9" width="18.7109375" style="4" customWidth="1"/>
    <col min="10" max="10" width="2.7109375" style="91" customWidth="1"/>
    <col min="11" max="11" width="18.7109375" style="7" customWidth="1"/>
    <col min="12" max="12" width="2.7109375" style="91" customWidth="1"/>
    <col min="13" max="16384" width="9.140625" style="4"/>
  </cols>
  <sheetData>
    <row r="1" spans="1:12" ht="15" customHeight="1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5" customHeight="1">
      <c r="A2" s="171" t="s">
        <v>230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5" customHeight="1">
      <c r="A3" s="171" t="s">
        <v>231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6" customFormat="1" ht="15" customHeight="1">
      <c r="A4" s="204" t="str">
        <f>Лист1!A15</f>
        <v>ХI открытое первенство города Кемерово
по бадминтону, среди ветеранов «50&amp;50»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6" customFormat="1" ht="15" customHeight="1">
      <c r="A5" s="205" t="s">
        <v>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ht="15" customHeight="1">
      <c r="A6" s="206" t="s">
        <v>232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 ht="15" customHeight="1">
      <c r="E7" s="157"/>
      <c r="F7" s="157"/>
      <c r="G7" s="157"/>
      <c r="H7" s="164"/>
      <c r="I7" s="164"/>
      <c r="J7" s="60"/>
    </row>
    <row r="8" spans="1:12" s="6" customFormat="1" ht="15" customHeight="1">
      <c r="A8" s="8" t="s">
        <v>5</v>
      </c>
      <c r="B8" s="163" t="str">
        <f>[1]СписокСудей!C6</f>
        <v>Кемерово</v>
      </c>
      <c r="C8" s="163"/>
      <c r="D8" s="56"/>
      <c r="E8" s="8" t="s">
        <v>6</v>
      </c>
      <c r="F8" s="207" t="str">
        <f>Лист1!A30</f>
        <v>20 - 21 октября 2018 г.</v>
      </c>
      <c r="G8" s="207"/>
      <c r="H8" s="9"/>
      <c r="I8" s="12" t="s">
        <v>4</v>
      </c>
      <c r="J8" s="207" t="s">
        <v>254</v>
      </c>
      <c r="K8" s="207"/>
      <c r="L8" s="207"/>
    </row>
    <row r="9" spans="1:12" ht="1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spans="1:12" ht="15" customHeight="1">
      <c r="A10" s="199" t="s">
        <v>233</v>
      </c>
      <c r="B10" s="201" t="s">
        <v>234</v>
      </c>
      <c r="C10" s="199" t="s">
        <v>235</v>
      </c>
      <c r="D10" s="203" t="s">
        <v>236</v>
      </c>
      <c r="E10" s="203"/>
      <c r="F10" s="194" t="s">
        <v>237</v>
      </c>
      <c r="G10" s="194"/>
      <c r="H10" s="194" t="s">
        <v>238</v>
      </c>
      <c r="I10" s="194"/>
      <c r="J10" s="194" t="s">
        <v>239</v>
      </c>
      <c r="K10" s="194"/>
      <c r="L10" s="194"/>
    </row>
    <row r="11" spans="1:12" ht="15" customHeight="1">
      <c r="A11" s="200"/>
      <c r="B11" s="202"/>
      <c r="C11" s="200"/>
      <c r="D11" s="196" t="s">
        <v>240</v>
      </c>
      <c r="E11" s="196"/>
      <c r="F11" s="195" t="s">
        <v>240</v>
      </c>
      <c r="G11" s="195"/>
      <c r="H11" s="195" t="s">
        <v>240</v>
      </c>
      <c r="I11" s="195"/>
      <c r="J11" s="195"/>
      <c r="K11" s="195"/>
      <c r="L11" s="195"/>
    </row>
    <row r="12" spans="1:12" ht="18" customHeight="1">
      <c r="A12" s="92">
        <v>1</v>
      </c>
      <c r="B12" s="93">
        <v>1</v>
      </c>
      <c r="C12" s="94"/>
      <c r="D12" s="95">
        <v>1</v>
      </c>
      <c r="E12" s="54" t="s">
        <v>255</v>
      </c>
      <c r="F12" s="96"/>
      <c r="G12" s="97"/>
      <c r="H12" s="98"/>
      <c r="I12" s="99"/>
      <c r="J12" s="98"/>
      <c r="K12" s="99"/>
    </row>
    <row r="13" spans="1:12" ht="18" customHeight="1">
      <c r="A13" s="100">
        <v>32</v>
      </c>
      <c r="B13" s="10">
        <v>2</v>
      </c>
      <c r="C13" s="101"/>
      <c r="D13" s="102"/>
      <c r="E13" s="103"/>
      <c r="F13" s="104">
        <v>25</v>
      </c>
      <c r="G13" s="54" t="s">
        <v>255</v>
      </c>
      <c r="H13" s="105"/>
      <c r="I13" s="106"/>
      <c r="J13" s="107"/>
      <c r="K13" s="108"/>
    </row>
    <row r="14" spans="1:12" ht="18" customHeight="1">
      <c r="A14" s="109">
        <v>17</v>
      </c>
      <c r="B14" s="110">
        <v>3</v>
      </c>
      <c r="C14" s="111" t="s">
        <v>82</v>
      </c>
      <c r="D14" s="112">
        <v>2</v>
      </c>
      <c r="E14" s="151" t="s">
        <v>256</v>
      </c>
      <c r="F14" s="113"/>
      <c r="G14" s="114" t="s">
        <v>276</v>
      </c>
      <c r="H14" s="115"/>
      <c r="I14" s="106"/>
      <c r="J14" s="107"/>
      <c r="K14" s="108"/>
    </row>
    <row r="15" spans="1:12" ht="18" customHeight="1">
      <c r="A15" s="100">
        <v>16</v>
      </c>
      <c r="B15" s="10">
        <v>4</v>
      </c>
      <c r="C15" s="152" t="s">
        <v>256</v>
      </c>
      <c r="D15" s="116"/>
      <c r="E15" s="103" t="s">
        <v>275</v>
      </c>
      <c r="F15" s="105"/>
      <c r="G15" s="117"/>
      <c r="H15" s="104">
        <v>45</v>
      </c>
      <c r="I15" s="54" t="s">
        <v>255</v>
      </c>
      <c r="J15" s="105"/>
      <c r="K15" s="108"/>
    </row>
    <row r="16" spans="1:12" ht="18" customHeight="1">
      <c r="A16" s="100">
        <v>9</v>
      </c>
      <c r="B16" s="93">
        <v>5</v>
      </c>
      <c r="C16" s="118"/>
      <c r="D16" s="104">
        <v>3</v>
      </c>
      <c r="E16" s="119" t="s">
        <v>257</v>
      </c>
      <c r="F16" s="105"/>
      <c r="G16" s="120"/>
      <c r="H16" s="116"/>
      <c r="I16" s="121" t="s">
        <v>277</v>
      </c>
      <c r="J16" s="122"/>
      <c r="K16" s="108"/>
    </row>
    <row r="17" spans="1:12" ht="18" customHeight="1">
      <c r="A17" s="100">
        <v>24</v>
      </c>
      <c r="B17" s="10">
        <v>6</v>
      </c>
      <c r="C17" s="120"/>
      <c r="D17" s="115"/>
      <c r="E17" s="103"/>
      <c r="F17" s="104">
        <v>26</v>
      </c>
      <c r="G17" s="130" t="str">
        <f>E18</f>
        <v>Егоров-Фролова</v>
      </c>
      <c r="H17" s="122"/>
      <c r="I17" s="123"/>
      <c r="J17" s="122"/>
      <c r="K17" s="108"/>
    </row>
    <row r="18" spans="1:12" ht="18" customHeight="1">
      <c r="A18" s="100">
        <v>25</v>
      </c>
      <c r="B18" s="93">
        <v>7</v>
      </c>
      <c r="C18" s="101"/>
      <c r="D18" s="104">
        <v>4</v>
      </c>
      <c r="E18" s="130" t="s">
        <v>258</v>
      </c>
      <c r="F18" s="124"/>
      <c r="G18" s="103" t="s">
        <v>87</v>
      </c>
      <c r="H18" s="105"/>
      <c r="I18" s="123"/>
      <c r="J18" s="122"/>
      <c r="K18" s="108"/>
    </row>
    <row r="19" spans="1:12" ht="18" customHeight="1">
      <c r="A19" s="100">
        <v>8</v>
      </c>
      <c r="B19" s="10">
        <v>8</v>
      </c>
      <c r="C19" s="111"/>
      <c r="D19" s="115"/>
      <c r="E19" s="103"/>
      <c r="F19" s="105"/>
      <c r="G19" s="120"/>
      <c r="H19" s="107"/>
      <c r="I19" s="125"/>
      <c r="J19" s="126">
        <v>63</v>
      </c>
      <c r="K19" s="54" t="s">
        <v>255</v>
      </c>
      <c r="L19" s="127"/>
    </row>
    <row r="20" spans="1:12" ht="18" customHeight="1">
      <c r="A20" s="100">
        <v>5</v>
      </c>
      <c r="B20" s="93">
        <v>9</v>
      </c>
      <c r="D20" s="104">
        <v>5</v>
      </c>
      <c r="E20" s="59" t="s">
        <v>259</v>
      </c>
      <c r="F20" s="105"/>
      <c r="G20" s="120"/>
      <c r="H20" s="107"/>
      <c r="I20" s="125"/>
      <c r="J20" s="122"/>
      <c r="K20" s="103" t="s">
        <v>278</v>
      </c>
      <c r="L20" s="128"/>
    </row>
    <row r="21" spans="1:12" ht="18" customHeight="1">
      <c r="A21" s="100">
        <v>28</v>
      </c>
      <c r="B21" s="10">
        <v>10</v>
      </c>
      <c r="C21" s="101"/>
      <c r="D21" s="115"/>
      <c r="E21" s="103"/>
      <c r="F21" s="104">
        <v>27</v>
      </c>
      <c r="G21" s="59" t="str">
        <f>E20</f>
        <v>Худойкулов-Иванов</v>
      </c>
      <c r="H21" s="105"/>
      <c r="I21" s="125"/>
      <c r="J21" s="122"/>
      <c r="K21" s="129"/>
      <c r="L21" s="128"/>
    </row>
    <row r="22" spans="1:12" ht="18" customHeight="1">
      <c r="A22" s="100">
        <v>21</v>
      </c>
      <c r="B22" s="93">
        <v>11</v>
      </c>
      <c r="C22" s="153" t="s">
        <v>260</v>
      </c>
      <c r="D22" s="104">
        <v>6</v>
      </c>
      <c r="E22" s="130" t="s">
        <v>84</v>
      </c>
      <c r="F22" s="124"/>
      <c r="G22" s="103" t="s">
        <v>280</v>
      </c>
      <c r="H22" s="115"/>
      <c r="I22" s="125"/>
      <c r="J22" s="122"/>
      <c r="K22" s="129"/>
      <c r="L22" s="128"/>
    </row>
    <row r="23" spans="1:12" ht="18" customHeight="1">
      <c r="A23" s="100">
        <v>12</v>
      </c>
      <c r="B23" s="10">
        <v>12</v>
      </c>
      <c r="C23" s="111" t="s">
        <v>84</v>
      </c>
      <c r="D23" s="115"/>
      <c r="E23" s="103" t="s">
        <v>243</v>
      </c>
      <c r="F23" s="105"/>
      <c r="G23" s="120"/>
      <c r="H23" s="104">
        <v>46</v>
      </c>
      <c r="I23" s="131" t="str">
        <f>G25</f>
        <v>Доценко-Соколов</v>
      </c>
      <c r="J23" s="122"/>
      <c r="K23" s="129"/>
      <c r="L23" s="128"/>
    </row>
    <row r="24" spans="1:12" ht="18" customHeight="1">
      <c r="A24" s="100">
        <v>13</v>
      </c>
      <c r="B24" s="93">
        <v>13</v>
      </c>
      <c r="C24" s="154" t="s">
        <v>261</v>
      </c>
      <c r="D24" s="104">
        <v>7</v>
      </c>
      <c r="E24" s="135" t="s">
        <v>261</v>
      </c>
      <c r="F24" s="105"/>
      <c r="G24" s="120"/>
      <c r="H24" s="116"/>
      <c r="I24" s="103" t="s">
        <v>279</v>
      </c>
      <c r="J24" s="105"/>
      <c r="K24" s="129"/>
      <c r="L24" s="128"/>
    </row>
    <row r="25" spans="1:12" ht="18" customHeight="1">
      <c r="A25" s="100">
        <v>20</v>
      </c>
      <c r="B25" s="10">
        <v>14</v>
      </c>
      <c r="C25" s="111" t="s">
        <v>262</v>
      </c>
      <c r="D25" s="115"/>
      <c r="E25" s="103" t="s">
        <v>274</v>
      </c>
      <c r="F25" s="104">
        <v>28</v>
      </c>
      <c r="G25" s="130" t="str">
        <f>E26</f>
        <v>Доценко-Соколов</v>
      </c>
      <c r="H25" s="122"/>
      <c r="I25" s="129"/>
      <c r="J25" s="122"/>
      <c r="K25" s="129"/>
      <c r="L25" s="128"/>
    </row>
    <row r="26" spans="1:12" ht="18" customHeight="1">
      <c r="A26" s="100">
        <v>29</v>
      </c>
      <c r="B26" s="93">
        <v>15</v>
      </c>
      <c r="C26" s="101"/>
      <c r="D26" s="104">
        <v>8</v>
      </c>
      <c r="E26" s="130" t="s">
        <v>241</v>
      </c>
      <c r="F26" s="124"/>
      <c r="G26" s="103" t="s">
        <v>90</v>
      </c>
      <c r="H26" s="105"/>
      <c r="I26" s="129"/>
      <c r="J26" s="122"/>
      <c r="K26" s="129"/>
      <c r="L26" s="128"/>
    </row>
    <row r="27" spans="1:12" ht="18" customHeight="1">
      <c r="A27" s="100">
        <v>4</v>
      </c>
      <c r="B27" s="10">
        <v>16</v>
      </c>
      <c r="C27" s="111"/>
      <c r="D27" s="115"/>
      <c r="E27" s="103"/>
      <c r="F27" s="105"/>
      <c r="G27" s="120"/>
      <c r="H27" s="132"/>
      <c r="I27" s="197" t="s">
        <v>10</v>
      </c>
      <c r="J27" s="133"/>
      <c r="K27" s="54" t="s">
        <v>255</v>
      </c>
      <c r="L27" s="134">
        <v>80</v>
      </c>
    </row>
    <row r="28" spans="1:12" ht="18" customHeight="1">
      <c r="A28" s="100">
        <v>3</v>
      </c>
      <c r="B28" s="93">
        <v>17</v>
      </c>
      <c r="C28" s="111"/>
      <c r="D28" s="104">
        <v>9</v>
      </c>
      <c r="E28" s="119" t="s">
        <v>263</v>
      </c>
      <c r="F28" s="105"/>
      <c r="G28" s="120"/>
      <c r="H28" s="107"/>
      <c r="I28" s="197"/>
      <c r="J28" s="133"/>
      <c r="K28" s="103" t="s">
        <v>281</v>
      </c>
      <c r="L28" s="128"/>
    </row>
    <row r="29" spans="1:12" ht="18" customHeight="1">
      <c r="A29" s="100">
        <v>30</v>
      </c>
      <c r="B29" s="10">
        <v>18</v>
      </c>
      <c r="C29" s="101"/>
      <c r="D29" s="115"/>
      <c r="E29" s="103"/>
      <c r="F29" s="104">
        <v>29</v>
      </c>
      <c r="G29" s="119" t="str">
        <f>E28</f>
        <v>Ратников-Жуков</v>
      </c>
      <c r="H29" s="105"/>
      <c r="I29" s="120"/>
      <c r="J29" s="122"/>
      <c r="K29" s="129"/>
      <c r="L29" s="128"/>
    </row>
    <row r="30" spans="1:12" ht="18" customHeight="1">
      <c r="A30" s="100">
        <v>19</v>
      </c>
      <c r="B30" s="93">
        <v>19</v>
      </c>
      <c r="C30" s="111" t="s">
        <v>264</v>
      </c>
      <c r="D30" s="104">
        <v>10</v>
      </c>
      <c r="E30" s="130" t="s">
        <v>267</v>
      </c>
      <c r="F30" s="124"/>
      <c r="G30" s="103" t="s">
        <v>85</v>
      </c>
      <c r="H30" s="115"/>
      <c r="I30" s="129"/>
      <c r="J30" s="107"/>
      <c r="K30" s="129"/>
      <c r="L30" s="128"/>
    </row>
    <row r="31" spans="1:12" ht="18" customHeight="1">
      <c r="A31" s="100">
        <v>14</v>
      </c>
      <c r="B31" s="10">
        <v>20</v>
      </c>
      <c r="C31" s="111" t="s">
        <v>267</v>
      </c>
      <c r="D31" s="115"/>
      <c r="E31" s="103" t="s">
        <v>273</v>
      </c>
      <c r="F31" s="105"/>
      <c r="G31" s="129"/>
      <c r="H31" s="104">
        <v>47</v>
      </c>
      <c r="I31" s="119" t="str">
        <f>G29</f>
        <v>Ратников-Жуков</v>
      </c>
      <c r="J31" s="105"/>
      <c r="K31" s="129"/>
      <c r="L31" s="128"/>
    </row>
    <row r="32" spans="1:12" ht="18" customHeight="1">
      <c r="A32" s="100">
        <v>11</v>
      </c>
      <c r="B32" s="93">
        <v>21</v>
      </c>
      <c r="C32" s="111" t="s">
        <v>265</v>
      </c>
      <c r="D32" s="104">
        <v>11</v>
      </c>
      <c r="E32" s="119" t="s">
        <v>265</v>
      </c>
      <c r="F32" s="105"/>
      <c r="G32" s="129"/>
      <c r="H32" s="116"/>
      <c r="I32" s="103" t="s">
        <v>282</v>
      </c>
      <c r="J32" s="115"/>
      <c r="K32" s="129"/>
      <c r="L32" s="128"/>
    </row>
    <row r="33" spans="1:12" ht="18" customHeight="1">
      <c r="A33" s="150">
        <v>22</v>
      </c>
      <c r="B33" s="10">
        <v>22</v>
      </c>
      <c r="C33" s="111" t="s">
        <v>266</v>
      </c>
      <c r="D33" s="115"/>
      <c r="E33" s="103" t="s">
        <v>86</v>
      </c>
      <c r="F33" s="104">
        <v>30</v>
      </c>
      <c r="G33" s="130" t="str">
        <f>E34</f>
        <v>Ананьева-Михайлов</v>
      </c>
      <c r="H33" s="122"/>
      <c r="I33" s="129"/>
      <c r="J33" s="115"/>
      <c r="K33" s="129"/>
      <c r="L33" s="128"/>
    </row>
    <row r="34" spans="1:12" ht="18" customHeight="1">
      <c r="A34" s="100">
        <v>27</v>
      </c>
      <c r="B34" s="93">
        <v>23</v>
      </c>
      <c r="C34" s="101"/>
      <c r="D34" s="104">
        <v>12</v>
      </c>
      <c r="E34" s="130" t="s">
        <v>268</v>
      </c>
      <c r="F34" s="124"/>
      <c r="G34" s="103" t="s">
        <v>155</v>
      </c>
      <c r="H34" s="105"/>
      <c r="I34" s="120"/>
      <c r="J34" s="115"/>
      <c r="K34" s="129"/>
      <c r="L34" s="128"/>
    </row>
    <row r="35" spans="1:12" ht="18" customHeight="1">
      <c r="A35" s="100">
        <v>6</v>
      </c>
      <c r="B35" s="10">
        <v>24</v>
      </c>
      <c r="C35" s="111"/>
      <c r="D35" s="115"/>
      <c r="E35" s="103"/>
      <c r="F35" s="105"/>
      <c r="G35" s="120"/>
      <c r="H35" s="132"/>
      <c r="I35" s="120"/>
      <c r="J35" s="104">
        <v>64</v>
      </c>
      <c r="K35" s="119" t="str">
        <f>I39</f>
        <v>Мякушко-Добрынин</v>
      </c>
      <c r="L35" s="134"/>
    </row>
    <row r="36" spans="1:12" ht="18" customHeight="1">
      <c r="A36" s="100">
        <v>7</v>
      </c>
      <c r="B36" s="93">
        <v>25</v>
      </c>
      <c r="C36" s="111"/>
      <c r="D36" s="104">
        <v>13</v>
      </c>
      <c r="E36" s="135" t="s">
        <v>269</v>
      </c>
      <c r="F36" s="105"/>
      <c r="G36" s="120"/>
      <c r="H36" s="107"/>
      <c r="I36" s="120"/>
      <c r="J36" s="115"/>
      <c r="K36" s="103" t="s">
        <v>285</v>
      </c>
    </row>
    <row r="37" spans="1:12" ht="18" customHeight="1">
      <c r="A37" s="100">
        <v>26</v>
      </c>
      <c r="B37" s="10">
        <v>26</v>
      </c>
      <c r="C37" s="101"/>
      <c r="D37" s="115"/>
      <c r="E37" s="103"/>
      <c r="F37" s="104">
        <v>31</v>
      </c>
      <c r="G37" s="135" t="str">
        <f>E36</f>
        <v>Гасперская-Авлиеев</v>
      </c>
      <c r="H37" s="105"/>
      <c r="I37" s="120"/>
      <c r="J37" s="115"/>
      <c r="K37" s="108"/>
    </row>
    <row r="38" spans="1:12" ht="18" customHeight="1">
      <c r="A38" s="100">
        <v>23</v>
      </c>
      <c r="B38" s="93">
        <v>27</v>
      </c>
      <c r="C38" s="101"/>
      <c r="D38" s="104">
        <v>14</v>
      </c>
      <c r="E38" s="130" t="s">
        <v>83</v>
      </c>
      <c r="F38" s="124"/>
      <c r="G38" s="103" t="s">
        <v>182</v>
      </c>
      <c r="H38" s="115"/>
      <c r="I38" s="129"/>
      <c r="J38" s="115"/>
      <c r="K38" s="108"/>
    </row>
    <row r="39" spans="1:12" ht="18" customHeight="1">
      <c r="A39" s="100">
        <v>10</v>
      </c>
      <c r="B39" s="10">
        <v>28</v>
      </c>
      <c r="C39" s="111"/>
      <c r="D39" s="115"/>
      <c r="E39" s="103"/>
      <c r="F39" s="105"/>
      <c r="G39" s="120"/>
      <c r="H39" s="104">
        <v>48</v>
      </c>
      <c r="I39" s="130" t="str">
        <f>G41</f>
        <v>Мякушко-Добрынин</v>
      </c>
      <c r="J39" s="122"/>
      <c r="K39" s="108"/>
    </row>
    <row r="40" spans="1:12" ht="18" customHeight="1">
      <c r="A40" s="100">
        <v>15</v>
      </c>
      <c r="B40" s="93">
        <v>29</v>
      </c>
      <c r="C40" s="118" t="s">
        <v>81</v>
      </c>
      <c r="D40" s="104">
        <v>15</v>
      </c>
      <c r="E40" s="135" t="s">
        <v>81</v>
      </c>
      <c r="F40" s="105"/>
      <c r="G40" s="120"/>
      <c r="H40" s="116"/>
      <c r="I40" s="103" t="s">
        <v>284</v>
      </c>
      <c r="J40" s="132"/>
      <c r="K40" s="108"/>
    </row>
    <row r="41" spans="1:12" ht="18" customHeight="1">
      <c r="A41" s="100">
        <v>18</v>
      </c>
      <c r="B41" s="10">
        <v>30</v>
      </c>
      <c r="C41" s="118" t="s">
        <v>336</v>
      </c>
      <c r="D41" s="115"/>
      <c r="E41" s="103" t="s">
        <v>272</v>
      </c>
      <c r="F41" s="104">
        <v>32</v>
      </c>
      <c r="G41" s="130" t="str">
        <f>E42</f>
        <v>Мякушко-Добрынин</v>
      </c>
      <c r="H41" s="122"/>
      <c r="I41" s="108"/>
      <c r="J41" s="107"/>
      <c r="K41" s="108"/>
    </row>
    <row r="42" spans="1:12" ht="18" customHeight="1">
      <c r="A42" s="100">
        <v>31</v>
      </c>
      <c r="B42" s="93">
        <v>31</v>
      </c>
      <c r="C42" s="101"/>
      <c r="D42" s="104">
        <v>16</v>
      </c>
      <c r="E42" s="130" t="s">
        <v>270</v>
      </c>
      <c r="F42" s="124"/>
      <c r="G42" s="103" t="s">
        <v>283</v>
      </c>
      <c r="H42" s="105"/>
      <c r="I42" s="105"/>
      <c r="J42" s="105"/>
      <c r="K42" s="105"/>
    </row>
    <row r="43" spans="1:12" ht="18" customHeight="1">
      <c r="A43" s="100">
        <v>2</v>
      </c>
      <c r="B43" s="10">
        <v>32</v>
      </c>
      <c r="C43" s="111"/>
      <c r="D43" s="102"/>
      <c r="E43" s="103"/>
      <c r="F43" s="122"/>
      <c r="G43" s="136"/>
      <c r="H43" s="122"/>
      <c r="I43" s="105"/>
      <c r="J43" s="105"/>
      <c r="K43" s="105"/>
    </row>
    <row r="44" spans="1:12" s="7" customFormat="1" ht="18" customHeight="1">
      <c r="C44" s="137"/>
      <c r="D44" s="138"/>
      <c r="E44" s="138"/>
      <c r="F44" s="122"/>
      <c r="G44" s="108"/>
      <c r="H44" s="122"/>
      <c r="I44" s="138"/>
      <c r="J44" s="139"/>
      <c r="K44" s="140"/>
      <c r="L44" s="141"/>
    </row>
    <row r="45" spans="1:12" ht="18" customHeight="1">
      <c r="A45" s="59"/>
      <c r="B45" s="11">
        <v>-63</v>
      </c>
      <c r="C45" s="142" t="s">
        <v>241</v>
      </c>
      <c r="D45" s="104">
        <v>79</v>
      </c>
      <c r="E45" s="119" t="s">
        <v>241</v>
      </c>
      <c r="F45" s="105"/>
      <c r="G45" s="198" t="s">
        <v>3</v>
      </c>
      <c r="H45" s="143"/>
      <c r="I45" s="138"/>
      <c r="J45" s="139"/>
      <c r="K45" s="140"/>
    </row>
    <row r="46" spans="1:12" ht="18" customHeight="1">
      <c r="A46" s="59"/>
      <c r="B46" s="11">
        <v>-64</v>
      </c>
      <c r="C46" s="142" t="s">
        <v>263</v>
      </c>
      <c r="D46" s="116"/>
      <c r="E46" s="103" t="s">
        <v>271</v>
      </c>
      <c r="F46" s="105"/>
      <c r="G46" s="198"/>
      <c r="H46" s="143"/>
      <c r="I46" s="138"/>
      <c r="J46" s="108"/>
      <c r="K46" s="108"/>
    </row>
    <row r="47" spans="1:12" ht="18" customHeight="1">
      <c r="A47" s="59"/>
      <c r="B47" s="59"/>
      <c r="C47" s="138"/>
      <c r="D47" s="122"/>
      <c r="E47" s="129"/>
      <c r="F47" s="105"/>
      <c r="G47" s="144"/>
      <c r="H47" s="143"/>
      <c r="I47" s="138"/>
      <c r="J47" s="108"/>
      <c r="K47" s="108"/>
    </row>
    <row r="48" spans="1:12" ht="15" customHeight="1">
      <c r="A48" s="87"/>
      <c r="B48" s="145"/>
      <c r="C48" s="120"/>
      <c r="D48" s="120"/>
      <c r="E48" s="120"/>
      <c r="F48" s="132"/>
      <c r="G48" s="120"/>
      <c r="H48" s="105"/>
      <c r="I48" s="138"/>
      <c r="J48" s="139"/>
      <c r="K48" s="108"/>
    </row>
    <row r="49" spans="1:12" ht="15" customHeight="1">
      <c r="A49" s="3" t="s">
        <v>1</v>
      </c>
      <c r="B49" s="3"/>
      <c r="C49" s="146"/>
      <c r="D49" s="146"/>
      <c r="E49" s="119"/>
      <c r="F49" s="105"/>
      <c r="G49" s="138" t="str">
        <f>СписокСудей!F25</f>
        <v>М.В. Баканов</v>
      </c>
      <c r="H49" s="147"/>
      <c r="I49" s="138"/>
      <c r="J49" s="122"/>
      <c r="K49" s="108"/>
      <c r="L49" s="4"/>
    </row>
    <row r="50" spans="1:12" ht="15" customHeight="1">
      <c r="C50" s="136"/>
      <c r="D50" s="136"/>
      <c r="E50" s="136"/>
      <c r="F50" s="107"/>
      <c r="G50" s="136"/>
      <c r="H50" s="107"/>
      <c r="I50" s="136"/>
      <c r="J50" s="107"/>
      <c r="K50" s="108"/>
      <c r="L50" s="4"/>
    </row>
    <row r="51" spans="1:12" ht="15" customHeight="1">
      <c r="C51" s="136"/>
      <c r="D51" s="136"/>
      <c r="E51" s="136"/>
      <c r="F51" s="107"/>
      <c r="G51" s="136"/>
      <c r="H51" s="107"/>
      <c r="I51" s="136"/>
      <c r="J51" s="107"/>
      <c r="K51" s="108"/>
      <c r="L51" s="4"/>
    </row>
    <row r="52" spans="1:12" ht="15" customHeight="1">
      <c r="C52" s="136"/>
      <c r="D52" s="136"/>
      <c r="E52" s="136"/>
      <c r="F52" s="107"/>
      <c r="G52" s="136"/>
      <c r="H52" s="107"/>
      <c r="I52" s="136"/>
      <c r="J52" s="107"/>
      <c r="K52" s="108"/>
      <c r="L52" s="4"/>
    </row>
    <row r="53" spans="1:12" ht="15" customHeight="1">
      <c r="C53" s="136"/>
      <c r="D53" s="136"/>
      <c r="E53" s="136"/>
      <c r="F53" s="107"/>
      <c r="G53" s="136"/>
      <c r="H53" s="107"/>
      <c r="I53" s="136"/>
      <c r="J53" s="107"/>
      <c r="K53" s="108"/>
      <c r="L53" s="4"/>
    </row>
    <row r="54" spans="1:12">
      <c r="C54" s="136"/>
      <c r="D54" s="136"/>
      <c r="E54" s="136"/>
      <c r="F54" s="107"/>
      <c r="G54" s="136"/>
      <c r="H54" s="107"/>
      <c r="I54" s="136"/>
      <c r="J54" s="107"/>
      <c r="K54" s="108"/>
      <c r="L54" s="4"/>
    </row>
    <row r="55" spans="1:12">
      <c r="C55" s="136"/>
      <c r="D55" s="136"/>
      <c r="E55" s="136"/>
      <c r="F55" s="107"/>
      <c r="G55" s="136"/>
      <c r="H55" s="107"/>
      <c r="I55" s="136"/>
      <c r="J55" s="107"/>
      <c r="K55" s="108"/>
      <c r="L55" s="4"/>
    </row>
    <row r="56" spans="1:12">
      <c r="C56" s="136"/>
      <c r="D56" s="136"/>
      <c r="E56" s="136"/>
      <c r="F56" s="107"/>
      <c r="G56" s="136"/>
      <c r="H56" s="107"/>
      <c r="I56" s="136"/>
      <c r="J56" s="107"/>
      <c r="K56" s="108"/>
      <c r="L56" s="4"/>
    </row>
  </sheetData>
  <mergeCells count="24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G45:G46"/>
    <mergeCell ref="A10:A11"/>
    <mergeCell ref="B10:B11"/>
    <mergeCell ref="C10:C11"/>
    <mergeCell ref="D10:E10"/>
    <mergeCell ref="F10:G10"/>
    <mergeCell ref="J10:L11"/>
    <mergeCell ref="D11:E11"/>
    <mergeCell ref="F11:G11"/>
    <mergeCell ref="H11:I11"/>
    <mergeCell ref="I27:I28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7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3" customWidth="1"/>
    <col min="2" max="3" width="9.7109375" style="1" customWidth="1"/>
    <col min="4" max="4" width="3.7109375" style="13" customWidth="1"/>
    <col min="5" max="6" width="9.7109375" style="1" customWidth="1"/>
    <col min="7" max="7" width="3.7109375" style="13" customWidth="1"/>
    <col min="8" max="8" width="9.7109375" style="1" customWidth="1"/>
    <col min="9" max="9" width="9.7109375" style="2" customWidth="1"/>
    <col min="10" max="10" width="3.7109375" style="89" customWidth="1"/>
    <col min="11" max="11" width="10.7109375" style="1" customWidth="1"/>
    <col min="12" max="12" width="9.7109375" style="1" customWidth="1"/>
    <col min="13" max="13" width="3.7109375" style="13" customWidth="1"/>
    <col min="14" max="14" width="10.7109375" style="1" customWidth="1"/>
    <col min="15" max="15" width="9.7109375" style="1" customWidth="1"/>
    <col min="16" max="16" width="10.7109375" style="1" customWidth="1"/>
    <col min="17" max="17" width="3.7109375" style="1" customWidth="1"/>
    <col min="18" max="19" width="9.7109375" style="1" customWidth="1"/>
    <col min="20" max="20" width="3.7109375" style="1" customWidth="1"/>
    <col min="21" max="22" width="9.7109375" style="1" customWidth="1"/>
    <col min="23" max="23" width="3.7109375" style="1" customWidth="1"/>
    <col min="24" max="24" width="10.7109375" style="1" customWidth="1"/>
    <col min="25" max="25" width="9.7109375" style="1" customWidth="1"/>
    <col min="26" max="26" width="10.7109375" style="1" customWidth="1"/>
    <col min="27" max="16384" width="7.140625" style="1"/>
  </cols>
  <sheetData>
    <row r="1" spans="1:29" ht="15" customHeight="1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9" ht="15" customHeight="1">
      <c r="A2" s="176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9" ht="15" customHeight="1">
      <c r="A3" s="171" t="s">
        <v>76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9" s="6" customFormat="1" ht="15" customHeight="1">
      <c r="A4" s="204" t="str">
        <f>Лист1!A15</f>
        <v>ХI открытое первенство города Кемерово
по бадминтону, среди ветеранов «50&amp;50»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spans="1:29" s="6" customFormat="1" ht="15" customHeight="1">
      <c r="A5" s="205" t="s">
        <v>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9" ht="15" customHeight="1">
      <c r="A6" s="206" t="s">
        <v>77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9" ht="15" customHeight="1">
      <c r="B7" s="59"/>
      <c r="C7" s="59"/>
      <c r="D7" s="11"/>
      <c r="E7" s="59"/>
      <c r="F7" s="7"/>
      <c r="G7" s="60"/>
      <c r="H7" s="7"/>
      <c r="I7" s="7"/>
      <c r="J7" s="60"/>
      <c r="K7" s="7"/>
      <c r="L7" s="7"/>
      <c r="M7" s="60"/>
      <c r="N7" s="7"/>
      <c r="O7" s="59"/>
      <c r="P7" s="59"/>
    </row>
    <row r="8" spans="1:29" ht="15" customHeight="1">
      <c r="B8" s="4" t="s">
        <v>5</v>
      </c>
      <c r="C8" s="163" t="str">
        <f>[1]СписокСудей!C6</f>
        <v>Кемерово</v>
      </c>
      <c r="D8" s="163"/>
      <c r="E8" s="163"/>
      <c r="I8" s="1"/>
      <c r="J8" s="1"/>
      <c r="L8" s="6" t="s">
        <v>6</v>
      </c>
      <c r="M8" s="6"/>
      <c r="N8" s="61"/>
      <c r="O8" s="207" t="str">
        <f>Лист1!A30</f>
        <v>20 - 21 октября 2018 г.</v>
      </c>
      <c r="P8" s="207"/>
      <c r="X8" s="4" t="s">
        <v>4</v>
      </c>
      <c r="Y8" s="177" t="s">
        <v>254</v>
      </c>
      <c r="Z8" s="177"/>
    </row>
    <row r="9" spans="1:29" ht="15" customHeight="1">
      <c r="E9" s="62"/>
      <c r="F9" s="63"/>
      <c r="G9" s="64"/>
      <c r="H9" s="62"/>
      <c r="I9" s="62"/>
      <c r="J9" s="65"/>
      <c r="K9" s="66"/>
      <c r="L9" s="66"/>
      <c r="M9" s="67"/>
      <c r="N9" s="66"/>
      <c r="O9" s="62"/>
      <c r="P9" s="62"/>
      <c r="Q9" s="148"/>
    </row>
    <row r="10" spans="1:29" s="74" customFormat="1" ht="15.95" customHeight="1">
      <c r="A10" s="68">
        <v>-1</v>
      </c>
      <c r="B10" s="211"/>
      <c r="C10" s="211"/>
      <c r="D10" s="71">
        <v>17</v>
      </c>
      <c r="E10" s="183" t="s">
        <v>82</v>
      </c>
      <c r="F10" s="183"/>
      <c r="G10" s="72"/>
      <c r="H10" s="88"/>
      <c r="I10" s="88"/>
      <c r="J10" s="72"/>
      <c r="K10" s="73"/>
      <c r="L10" s="73"/>
      <c r="Q10" s="68">
        <v>-45</v>
      </c>
      <c r="R10" s="211" t="s">
        <v>258</v>
      </c>
      <c r="S10" s="211"/>
      <c r="T10" s="71">
        <v>61</v>
      </c>
      <c r="U10" s="210" t="s">
        <v>258</v>
      </c>
      <c r="V10" s="210"/>
      <c r="W10" s="72"/>
      <c r="X10" s="73"/>
      <c r="Y10" s="73"/>
      <c r="Z10" s="73"/>
      <c r="AA10" s="73"/>
      <c r="AB10" s="73"/>
      <c r="AC10" s="73"/>
    </row>
    <row r="11" spans="1:29" s="74" customFormat="1" ht="15.95" customHeight="1">
      <c r="A11" s="68">
        <v>-2</v>
      </c>
      <c r="B11" s="220"/>
      <c r="C11" s="211"/>
      <c r="D11" s="75"/>
      <c r="E11" s="215"/>
      <c r="F11" s="221"/>
      <c r="G11" s="71">
        <v>37</v>
      </c>
      <c r="H11" s="183" t="str">
        <f>E10</f>
        <v>Кирьяк-Андрюшин</v>
      </c>
      <c r="I11" s="183"/>
      <c r="J11" s="72"/>
      <c r="K11" s="88"/>
      <c r="L11" s="88"/>
      <c r="Q11" s="68">
        <v>-46</v>
      </c>
      <c r="R11" s="211" t="s">
        <v>259</v>
      </c>
      <c r="S11" s="211"/>
      <c r="T11" s="75"/>
      <c r="U11" s="215" t="s">
        <v>295</v>
      </c>
      <c r="V11" s="221"/>
      <c r="W11" s="71">
        <v>78</v>
      </c>
      <c r="X11" s="183" t="s">
        <v>268</v>
      </c>
      <c r="Y11" s="183"/>
      <c r="Z11" s="218" t="s">
        <v>7</v>
      </c>
      <c r="AB11" s="73"/>
      <c r="AC11" s="73"/>
    </row>
    <row r="12" spans="1:29" s="74" customFormat="1" ht="15.95" customHeight="1">
      <c r="A12" s="68">
        <v>-3</v>
      </c>
      <c r="B12" s="211"/>
      <c r="C12" s="211"/>
      <c r="D12" s="71">
        <v>18</v>
      </c>
      <c r="E12" s="183" t="s">
        <v>242</v>
      </c>
      <c r="F12" s="183"/>
      <c r="G12" s="75"/>
      <c r="H12" s="215"/>
      <c r="I12" s="221"/>
      <c r="J12" s="72"/>
      <c r="K12" s="83"/>
      <c r="L12" s="73"/>
      <c r="Q12" s="68">
        <v>-47</v>
      </c>
      <c r="R12" s="211" t="s">
        <v>268</v>
      </c>
      <c r="S12" s="211"/>
      <c r="T12" s="71">
        <v>62</v>
      </c>
      <c r="U12" s="190" t="s">
        <v>268</v>
      </c>
      <c r="V12" s="217"/>
      <c r="W12" s="80"/>
      <c r="X12" s="215" t="s">
        <v>296</v>
      </c>
      <c r="Y12" s="215"/>
      <c r="Z12" s="218"/>
      <c r="AA12" s="76"/>
      <c r="AB12" s="73"/>
      <c r="AC12" s="73"/>
    </row>
    <row r="13" spans="1:29" s="74" customFormat="1" ht="15.95" customHeight="1">
      <c r="A13" s="68">
        <v>-4</v>
      </c>
      <c r="B13" s="211"/>
      <c r="C13" s="211"/>
      <c r="D13" s="75"/>
      <c r="E13" s="215"/>
      <c r="F13" s="215"/>
      <c r="G13" s="72"/>
      <c r="H13" s="73"/>
      <c r="I13" s="77"/>
      <c r="J13" s="71">
        <v>55</v>
      </c>
      <c r="K13" s="183" t="str">
        <f>H11</f>
        <v>Кирьяк-Андрюшин</v>
      </c>
      <c r="L13" s="183"/>
      <c r="Q13" s="68">
        <v>-48</v>
      </c>
      <c r="R13" s="211" t="s">
        <v>269</v>
      </c>
      <c r="S13" s="211"/>
      <c r="T13" s="75"/>
      <c r="U13" s="215" t="s">
        <v>294</v>
      </c>
      <c r="V13" s="215"/>
      <c r="W13" s="72"/>
      <c r="X13" s="88"/>
      <c r="Y13" s="88"/>
      <c r="Z13" s="73"/>
      <c r="AA13" s="73"/>
    </row>
    <row r="14" spans="1:29" s="74" customFormat="1" ht="15.95" customHeight="1">
      <c r="A14" s="68">
        <v>-5</v>
      </c>
      <c r="B14" s="211"/>
      <c r="C14" s="211"/>
      <c r="D14" s="78">
        <v>19</v>
      </c>
      <c r="E14" s="229" t="s">
        <v>286</v>
      </c>
      <c r="F14" s="230"/>
      <c r="G14" s="79"/>
      <c r="H14" s="73"/>
      <c r="I14" s="77"/>
      <c r="J14" s="80"/>
      <c r="K14" s="215" t="s">
        <v>250</v>
      </c>
      <c r="L14" s="221"/>
      <c r="P14" s="73"/>
      <c r="U14" s="84"/>
      <c r="V14" s="84"/>
    </row>
    <row r="15" spans="1:29" s="74" customFormat="1" ht="15.95" customHeight="1">
      <c r="A15" s="68">
        <v>-6</v>
      </c>
      <c r="B15" s="211"/>
      <c r="C15" s="211"/>
      <c r="D15" s="75"/>
      <c r="E15" s="215"/>
      <c r="F15" s="215"/>
      <c r="G15" s="71">
        <v>38</v>
      </c>
      <c r="H15" s="183" t="str">
        <f>E16</f>
        <v>Бузаева-Сатилханов</v>
      </c>
      <c r="I15" s="190"/>
      <c r="J15" s="72"/>
      <c r="K15" s="73"/>
      <c r="M15" s="80"/>
      <c r="N15" s="68"/>
      <c r="O15" s="88"/>
      <c r="P15" s="88"/>
      <c r="U15" s="84"/>
      <c r="V15" s="84"/>
    </row>
    <row r="16" spans="1:29" s="74" customFormat="1" ht="15.95" customHeight="1">
      <c r="A16" s="68">
        <v>-7</v>
      </c>
      <c r="B16" s="211"/>
      <c r="C16" s="211"/>
      <c r="D16" s="71">
        <v>20</v>
      </c>
      <c r="E16" s="183" t="s">
        <v>287</v>
      </c>
      <c r="F16" s="190"/>
      <c r="G16" s="72"/>
      <c r="H16" s="215" t="s">
        <v>288</v>
      </c>
      <c r="I16" s="215"/>
      <c r="J16" s="72"/>
      <c r="K16" s="73"/>
      <c r="L16" s="73"/>
      <c r="M16" s="80"/>
      <c r="N16" s="73"/>
      <c r="O16" s="73"/>
      <c r="P16" s="82"/>
      <c r="Q16" s="72">
        <v>-61</v>
      </c>
      <c r="R16" s="211" t="s">
        <v>259</v>
      </c>
      <c r="S16" s="211"/>
      <c r="T16" s="85">
        <v>77</v>
      </c>
      <c r="U16" s="183" t="s">
        <v>269</v>
      </c>
      <c r="V16" s="183"/>
      <c r="X16" s="189" t="s">
        <v>8</v>
      </c>
      <c r="AA16" s="73"/>
    </row>
    <row r="17" spans="1:40" s="74" customFormat="1" ht="15.95" customHeight="1">
      <c r="A17" s="68">
        <v>-8</v>
      </c>
      <c r="B17" s="211"/>
      <c r="C17" s="211"/>
      <c r="D17" s="75"/>
      <c r="E17" s="215"/>
      <c r="F17" s="215"/>
      <c r="G17" s="72"/>
      <c r="H17" s="73"/>
      <c r="I17" s="73"/>
      <c r="J17" s="72"/>
      <c r="K17" s="73"/>
      <c r="M17" s="71">
        <v>72</v>
      </c>
      <c r="N17" s="227" t="str">
        <f>K21</f>
        <v>Юсупов-Перов</v>
      </c>
      <c r="O17" s="227"/>
      <c r="P17" s="218" t="s">
        <v>244</v>
      </c>
      <c r="Q17" s="72">
        <v>-62</v>
      </c>
      <c r="R17" s="211" t="s">
        <v>269</v>
      </c>
      <c r="S17" s="211"/>
      <c r="T17" s="75"/>
      <c r="U17" s="215" t="s">
        <v>297</v>
      </c>
      <c r="V17" s="215"/>
      <c r="X17" s="189"/>
    </row>
    <row r="18" spans="1:40" s="74" customFormat="1" ht="15.95" customHeight="1">
      <c r="A18" s="68">
        <v>-9</v>
      </c>
      <c r="B18" s="211"/>
      <c r="C18" s="211"/>
      <c r="D18" s="71">
        <v>21</v>
      </c>
      <c r="E18" s="183" t="s">
        <v>264</v>
      </c>
      <c r="F18" s="183"/>
      <c r="G18" s="72"/>
      <c r="H18" s="88"/>
      <c r="I18" s="88"/>
      <c r="J18" s="72"/>
      <c r="K18" s="73"/>
      <c r="L18" s="73"/>
      <c r="M18" s="80"/>
      <c r="N18" s="212" t="s">
        <v>291</v>
      </c>
      <c r="O18" s="212"/>
      <c r="P18" s="218"/>
      <c r="U18" s="84"/>
      <c r="V18" s="84"/>
    </row>
    <row r="19" spans="1:40" s="74" customFormat="1" ht="15.95" customHeight="1">
      <c r="A19" s="68">
        <v>-10</v>
      </c>
      <c r="B19" s="220"/>
      <c r="C19" s="211"/>
      <c r="D19" s="75"/>
      <c r="E19" s="215"/>
      <c r="F19" s="221"/>
      <c r="G19" s="71">
        <v>39</v>
      </c>
      <c r="H19" s="183" t="str">
        <f>E18</f>
        <v>Юсупов-Перов</v>
      </c>
      <c r="I19" s="183"/>
      <c r="J19" s="72"/>
      <c r="K19" s="88"/>
      <c r="L19" s="88"/>
      <c r="M19" s="80"/>
      <c r="N19" s="73"/>
      <c r="U19" s="84"/>
      <c r="V19" s="84"/>
    </row>
    <row r="20" spans="1:40" s="74" customFormat="1" ht="15.95" customHeight="1">
      <c r="A20" s="68">
        <v>-11</v>
      </c>
      <c r="B20" s="211"/>
      <c r="C20" s="211"/>
      <c r="D20" s="71">
        <v>22</v>
      </c>
      <c r="E20" s="183" t="s">
        <v>266</v>
      </c>
      <c r="F20" s="183"/>
      <c r="G20" s="75"/>
      <c r="H20" s="215" t="s">
        <v>289</v>
      </c>
      <c r="I20" s="221"/>
      <c r="J20" s="72"/>
      <c r="K20" s="83"/>
      <c r="L20" s="73"/>
      <c r="M20" s="80"/>
      <c r="N20" s="73"/>
      <c r="Q20" s="68">
        <v>-41</v>
      </c>
      <c r="R20" s="211" t="s">
        <v>256</v>
      </c>
      <c r="S20" s="211"/>
      <c r="T20" s="85">
        <v>57</v>
      </c>
      <c r="U20" s="183" t="s">
        <v>298</v>
      </c>
      <c r="V20" s="183"/>
      <c r="W20" s="72"/>
      <c r="X20" s="88"/>
      <c r="Y20" s="88"/>
      <c r="Z20" s="72"/>
    </row>
    <row r="21" spans="1:40" s="74" customFormat="1" ht="15.95" customHeight="1">
      <c r="A21" s="68">
        <v>-12</v>
      </c>
      <c r="B21" s="211"/>
      <c r="C21" s="211"/>
      <c r="D21" s="75"/>
      <c r="E21" s="215"/>
      <c r="F21" s="215"/>
      <c r="G21" s="72"/>
      <c r="H21" s="73"/>
      <c r="I21" s="77"/>
      <c r="J21" s="71">
        <v>56</v>
      </c>
      <c r="K21" s="227" t="str">
        <f>H19</f>
        <v>Юсупов-Перов</v>
      </c>
      <c r="L21" s="228"/>
      <c r="M21" s="80"/>
      <c r="N21" s="81"/>
      <c r="Q21" s="68">
        <v>-42</v>
      </c>
      <c r="R21" s="211" t="s">
        <v>298</v>
      </c>
      <c r="S21" s="211"/>
      <c r="T21" s="86"/>
      <c r="U21" s="215" t="s">
        <v>300</v>
      </c>
      <c r="V21" s="215"/>
      <c r="W21" s="71">
        <v>74</v>
      </c>
      <c r="X21" s="183" t="s">
        <v>298</v>
      </c>
      <c r="Y21" s="183"/>
      <c r="Z21" s="218" t="s">
        <v>79</v>
      </c>
    </row>
    <row r="22" spans="1:40" s="74" customFormat="1" ht="15.95" customHeight="1">
      <c r="A22" s="68">
        <v>-13</v>
      </c>
      <c r="B22" s="211"/>
      <c r="C22" s="211"/>
      <c r="D22" s="71">
        <v>23</v>
      </c>
      <c r="E22" s="183" t="s">
        <v>242</v>
      </c>
      <c r="F22" s="183"/>
      <c r="G22" s="72"/>
      <c r="H22" s="73"/>
      <c r="I22" s="77"/>
      <c r="J22" s="80"/>
      <c r="K22" s="215" t="s">
        <v>290</v>
      </c>
      <c r="L22" s="215"/>
      <c r="M22" s="72"/>
      <c r="N22" s="82"/>
      <c r="Q22" s="68">
        <v>-43</v>
      </c>
      <c r="R22" s="211" t="s">
        <v>299</v>
      </c>
      <c r="S22" s="211"/>
      <c r="T22" s="85">
        <v>58</v>
      </c>
      <c r="U22" s="183" t="s">
        <v>299</v>
      </c>
      <c r="V22" s="190"/>
      <c r="W22" s="72"/>
      <c r="X22" s="215" t="s">
        <v>302</v>
      </c>
      <c r="Y22" s="215"/>
      <c r="Z22" s="218"/>
      <c r="AE22" s="72"/>
      <c r="AF22" s="68"/>
      <c r="AG22" s="88"/>
      <c r="AH22" s="88"/>
      <c r="AI22" s="72"/>
      <c r="AJ22" s="83"/>
      <c r="AK22" s="83"/>
      <c r="AL22" s="72"/>
      <c r="AM22" s="73"/>
      <c r="AN22" s="73"/>
    </row>
    <row r="23" spans="1:40" s="74" customFormat="1" ht="15.95" customHeight="1">
      <c r="A23" s="68">
        <v>-14</v>
      </c>
      <c r="B23" s="211"/>
      <c r="C23" s="211"/>
      <c r="D23" s="75"/>
      <c r="E23" s="215"/>
      <c r="F23" s="215"/>
      <c r="G23" s="71">
        <v>40</v>
      </c>
      <c r="H23" s="222" t="str">
        <f>E24</f>
        <v>Кадыров-Чымба Монгун</v>
      </c>
      <c r="I23" s="226"/>
      <c r="J23" s="72"/>
      <c r="K23" s="73"/>
      <c r="M23" s="68"/>
      <c r="Q23" s="68">
        <v>-44</v>
      </c>
      <c r="R23" s="211" t="s">
        <v>81</v>
      </c>
      <c r="S23" s="211"/>
      <c r="T23" s="86"/>
      <c r="U23" s="215" t="s">
        <v>301</v>
      </c>
      <c r="V23" s="215"/>
      <c r="W23" s="72"/>
      <c r="X23" s="73"/>
      <c r="Y23" s="73"/>
      <c r="Z23" s="73"/>
    </row>
    <row r="24" spans="1:40" s="74" customFormat="1" ht="15.95" customHeight="1">
      <c r="A24" s="68">
        <v>-15</v>
      </c>
      <c r="B24" s="211"/>
      <c r="C24" s="211"/>
      <c r="D24" s="71">
        <v>24</v>
      </c>
      <c r="E24" s="222" t="s">
        <v>336</v>
      </c>
      <c r="F24" s="226"/>
      <c r="G24" s="72"/>
      <c r="H24" s="215"/>
      <c r="I24" s="215"/>
      <c r="J24" s="72"/>
      <c r="K24" s="73"/>
      <c r="L24" s="73"/>
      <c r="M24" s="72"/>
      <c r="U24" s="84"/>
      <c r="V24" s="84"/>
    </row>
    <row r="25" spans="1:40" s="74" customFormat="1" ht="15.95" customHeight="1">
      <c r="A25" s="68">
        <v>-16</v>
      </c>
      <c r="B25" s="211"/>
      <c r="C25" s="211"/>
      <c r="D25" s="75"/>
      <c r="E25" s="215"/>
      <c r="F25" s="215"/>
      <c r="G25" s="72"/>
      <c r="H25" s="73"/>
      <c r="I25" s="73"/>
      <c r="U25" s="84"/>
      <c r="V25" s="84"/>
    </row>
    <row r="26" spans="1:40" s="74" customFormat="1" ht="15.95" customHeight="1">
      <c r="A26" s="68"/>
      <c r="B26" s="73"/>
      <c r="C26" s="88"/>
      <c r="D26" s="72"/>
      <c r="E26" s="83"/>
      <c r="F26" s="83"/>
      <c r="G26" s="72"/>
      <c r="H26" s="73"/>
      <c r="I26" s="73"/>
      <c r="J26" s="72">
        <v>-55</v>
      </c>
      <c r="K26" s="211" t="str">
        <f>H15</f>
        <v>Бузаева-Сатилханов</v>
      </c>
      <c r="L26" s="211"/>
      <c r="M26" s="71">
        <v>71</v>
      </c>
      <c r="N26" s="222" t="str">
        <f>K27</f>
        <v>Кадыров-Чымба Монгун</v>
      </c>
      <c r="O26" s="222"/>
      <c r="P26" s="189" t="s">
        <v>245</v>
      </c>
      <c r="Q26" s="72">
        <v>-57</v>
      </c>
      <c r="R26" s="211" t="s">
        <v>256</v>
      </c>
      <c r="S26" s="211"/>
      <c r="T26" s="80">
        <v>73</v>
      </c>
      <c r="U26" s="183" t="s">
        <v>81</v>
      </c>
      <c r="V26" s="183"/>
      <c r="X26" s="189" t="s">
        <v>80</v>
      </c>
    </row>
    <row r="27" spans="1:40" s="74" customFormat="1" ht="15.95" customHeight="1">
      <c r="A27" s="68"/>
      <c r="B27" s="73"/>
      <c r="C27" s="88"/>
      <c r="D27" s="72"/>
      <c r="E27" s="83"/>
      <c r="F27" s="83"/>
      <c r="G27" s="72"/>
      <c r="H27" s="73"/>
      <c r="I27" s="73"/>
      <c r="J27" s="68">
        <v>-56</v>
      </c>
      <c r="K27" s="224" t="str">
        <f>H23</f>
        <v>Кадыров-Чымба Монгун</v>
      </c>
      <c r="L27" s="225"/>
      <c r="M27" s="75"/>
      <c r="N27" s="212" t="s">
        <v>292</v>
      </c>
      <c r="O27" s="212"/>
      <c r="P27" s="189"/>
      <c r="Q27" s="72">
        <v>-58</v>
      </c>
      <c r="R27" s="211" t="s">
        <v>81</v>
      </c>
      <c r="S27" s="211"/>
      <c r="T27" s="86"/>
      <c r="U27" s="215" t="s">
        <v>303</v>
      </c>
      <c r="V27" s="215"/>
      <c r="X27" s="189"/>
    </row>
    <row r="28" spans="1:40" s="74" customFormat="1" ht="15.95" customHeight="1">
      <c r="A28" s="68">
        <v>-17</v>
      </c>
      <c r="B28" s="213"/>
      <c r="C28" s="214"/>
      <c r="D28" s="72">
        <v>33</v>
      </c>
      <c r="E28" s="190"/>
      <c r="F28" s="182"/>
      <c r="G28" s="68"/>
      <c r="J28" s="68"/>
      <c r="M28" s="68"/>
      <c r="U28" s="84"/>
      <c r="V28" s="84"/>
    </row>
    <row r="29" spans="1:40" s="74" customFormat="1" ht="15.95" customHeight="1">
      <c r="A29" s="68">
        <v>-18</v>
      </c>
      <c r="B29" s="211"/>
      <c r="C29" s="211"/>
      <c r="D29" s="75"/>
      <c r="E29" s="215"/>
      <c r="F29" s="221"/>
      <c r="G29" s="71">
        <v>51</v>
      </c>
      <c r="H29" s="183"/>
      <c r="I29" s="183"/>
      <c r="J29" s="72"/>
      <c r="K29" s="88"/>
      <c r="L29" s="88"/>
      <c r="M29" s="72"/>
      <c r="N29" s="73"/>
      <c r="U29" s="84"/>
      <c r="V29" s="84"/>
    </row>
    <row r="30" spans="1:40" s="74" customFormat="1" ht="15.95" customHeight="1">
      <c r="A30" s="68">
        <v>-19</v>
      </c>
      <c r="B30" s="211"/>
      <c r="C30" s="211"/>
      <c r="D30" s="71">
        <v>34</v>
      </c>
      <c r="E30" s="190"/>
      <c r="F30" s="217"/>
      <c r="G30" s="86"/>
      <c r="H30" s="215"/>
      <c r="I30" s="221"/>
      <c r="J30" s="72"/>
      <c r="K30" s="83"/>
      <c r="L30" s="73"/>
      <c r="M30" s="72"/>
      <c r="N30" s="73"/>
      <c r="Q30" s="68">
        <v>-37</v>
      </c>
      <c r="R30" s="69"/>
      <c r="S30" s="149"/>
      <c r="T30" s="85">
        <v>53</v>
      </c>
      <c r="U30" s="223" t="str">
        <f>E14</f>
        <v>Алаеров-Абдимуталипов</v>
      </c>
      <c r="V30" s="223"/>
      <c r="W30" s="72"/>
      <c r="X30" s="88"/>
      <c r="Y30" s="88"/>
      <c r="Z30" s="72"/>
    </row>
    <row r="31" spans="1:40" s="74" customFormat="1" ht="15.95" customHeight="1">
      <c r="A31" s="68">
        <v>-20</v>
      </c>
      <c r="B31" s="211"/>
      <c r="C31" s="211"/>
      <c r="D31" s="75"/>
      <c r="E31" s="215"/>
      <c r="F31" s="215"/>
      <c r="G31" s="72"/>
      <c r="H31" s="73"/>
      <c r="I31" s="77"/>
      <c r="J31" s="71">
        <v>68</v>
      </c>
      <c r="K31" s="183"/>
      <c r="L31" s="183"/>
      <c r="M31" s="72"/>
      <c r="N31" s="218" t="s">
        <v>246</v>
      </c>
      <c r="Q31" s="68">
        <v>-38</v>
      </c>
      <c r="R31" s="69"/>
      <c r="S31" s="149"/>
      <c r="T31" s="86"/>
      <c r="U31" s="212"/>
      <c r="V31" s="219"/>
      <c r="W31" s="71">
        <v>70</v>
      </c>
      <c r="X31" s="222" t="str">
        <f>U30</f>
        <v>Алаеров-Абдимуталипов</v>
      </c>
      <c r="Y31" s="222"/>
      <c r="Z31" s="218" t="s">
        <v>247</v>
      </c>
      <c r="AA31" s="73"/>
    </row>
    <row r="32" spans="1:40" s="74" customFormat="1" ht="15.95" customHeight="1">
      <c r="A32" s="68">
        <v>-21</v>
      </c>
      <c r="B32" s="211"/>
      <c r="C32" s="211"/>
      <c r="D32" s="71">
        <v>35</v>
      </c>
      <c r="E32" s="190"/>
      <c r="F32" s="182"/>
      <c r="G32" s="72"/>
      <c r="H32" s="73"/>
      <c r="I32" s="77"/>
      <c r="J32" s="80"/>
      <c r="K32" s="215"/>
      <c r="L32" s="215"/>
      <c r="M32" s="72"/>
      <c r="N32" s="218"/>
      <c r="Q32" s="68">
        <v>-39</v>
      </c>
      <c r="R32" s="69"/>
      <c r="S32" s="149"/>
      <c r="T32" s="85">
        <v>54</v>
      </c>
      <c r="U32" s="183" t="str">
        <f>E20</f>
        <v>Хлыстун-Румянцев</v>
      </c>
      <c r="V32" s="190"/>
      <c r="W32" s="72"/>
      <c r="X32" s="212" t="s">
        <v>293</v>
      </c>
      <c r="Y32" s="212"/>
      <c r="Z32" s="218"/>
    </row>
    <row r="33" spans="1:43" s="74" customFormat="1" ht="15.95" customHeight="1">
      <c r="A33" s="68">
        <v>-22</v>
      </c>
      <c r="B33" s="211"/>
      <c r="C33" s="211"/>
      <c r="D33" s="75"/>
      <c r="E33" s="215"/>
      <c r="F33" s="215"/>
      <c r="G33" s="71">
        <v>52</v>
      </c>
      <c r="H33" s="183"/>
      <c r="I33" s="190"/>
      <c r="J33" s="72"/>
      <c r="K33" s="73"/>
      <c r="M33" s="68"/>
      <c r="Q33" s="68">
        <v>-40</v>
      </c>
      <c r="R33" s="69"/>
      <c r="S33" s="149"/>
      <c r="T33" s="86"/>
      <c r="U33" s="215"/>
      <c r="V33" s="215"/>
      <c r="W33" s="72"/>
      <c r="X33" s="73"/>
      <c r="Y33" s="73"/>
      <c r="Z33" s="72"/>
    </row>
    <row r="34" spans="1:43" s="74" customFormat="1" ht="15.95" customHeight="1">
      <c r="A34" s="68">
        <v>-23</v>
      </c>
      <c r="B34" s="211"/>
      <c r="C34" s="211"/>
      <c r="D34" s="71">
        <v>36</v>
      </c>
      <c r="E34" s="190"/>
      <c r="F34" s="217"/>
      <c r="G34" s="72"/>
      <c r="H34" s="215"/>
      <c r="I34" s="215"/>
      <c r="J34" s="72"/>
      <c r="K34" s="73"/>
      <c r="L34" s="73"/>
      <c r="M34" s="72"/>
      <c r="N34" s="73"/>
      <c r="U34" s="84"/>
      <c r="V34" s="84"/>
      <c r="AM34" s="73"/>
      <c r="AN34" s="72"/>
      <c r="AO34" s="73"/>
      <c r="AP34" s="87"/>
      <c r="AQ34" s="87"/>
    </row>
    <row r="35" spans="1:43" s="74" customFormat="1" ht="15.95" customHeight="1">
      <c r="A35" s="68">
        <v>-24</v>
      </c>
      <c r="B35" s="213"/>
      <c r="C35" s="214"/>
      <c r="D35" s="86"/>
      <c r="E35" s="215"/>
      <c r="F35" s="215"/>
      <c r="G35" s="72"/>
      <c r="H35" s="73"/>
      <c r="I35" s="73"/>
      <c r="J35" s="72">
        <v>-51</v>
      </c>
      <c r="K35" s="216"/>
      <c r="L35" s="216"/>
      <c r="M35" s="80">
        <v>67</v>
      </c>
      <c r="N35" s="183"/>
      <c r="O35" s="183"/>
      <c r="P35" s="189" t="s">
        <v>248</v>
      </c>
      <c r="U35" s="84"/>
      <c r="V35" s="84"/>
      <c r="AN35" s="68"/>
    </row>
    <row r="36" spans="1:43" s="74" customFormat="1" ht="15.95" customHeight="1">
      <c r="E36" s="84"/>
      <c r="F36" s="84"/>
      <c r="J36" s="72">
        <v>-52</v>
      </c>
      <c r="K36" s="213"/>
      <c r="L36" s="214"/>
      <c r="M36" s="75"/>
      <c r="N36" s="212"/>
      <c r="O36" s="212"/>
      <c r="P36" s="189"/>
      <c r="Q36" s="72">
        <v>-53</v>
      </c>
      <c r="R36" s="216"/>
      <c r="S36" s="216"/>
      <c r="T36" s="80">
        <v>69</v>
      </c>
      <c r="U36" s="183"/>
      <c r="V36" s="183"/>
      <c r="X36" s="189" t="s">
        <v>249</v>
      </c>
      <c r="AN36" s="68"/>
    </row>
    <row r="37" spans="1:43" s="74" customFormat="1" ht="15.95" customHeight="1">
      <c r="A37" s="68"/>
      <c r="B37" s="83"/>
      <c r="C37" s="83"/>
      <c r="D37" s="72"/>
      <c r="E37" s="83"/>
      <c r="F37" s="83"/>
      <c r="G37" s="72"/>
      <c r="H37" s="73"/>
      <c r="I37" s="73"/>
      <c r="Q37" s="72">
        <v>-54</v>
      </c>
      <c r="R37" s="213"/>
      <c r="S37" s="214"/>
      <c r="T37" s="75"/>
      <c r="U37" s="215"/>
      <c r="V37" s="215"/>
      <c r="X37" s="189"/>
      <c r="AN37" s="68"/>
    </row>
    <row r="38" spans="1:43" s="74" customFormat="1" ht="15.95" customHeight="1">
      <c r="A38" s="68">
        <v>-25</v>
      </c>
      <c r="B38" s="211" t="s">
        <v>256</v>
      </c>
      <c r="C38" s="211"/>
      <c r="D38" s="71">
        <v>41</v>
      </c>
      <c r="E38" s="190" t="s">
        <v>257</v>
      </c>
      <c r="F38" s="182"/>
      <c r="G38" s="72"/>
      <c r="H38" s="88"/>
      <c r="I38" s="88"/>
      <c r="U38" s="84"/>
      <c r="V38" s="84"/>
    </row>
    <row r="39" spans="1:43" s="74" customFormat="1" ht="15.95" customHeight="1">
      <c r="A39" s="68">
        <v>-26</v>
      </c>
      <c r="B39" s="220" t="s">
        <v>257</v>
      </c>
      <c r="C39" s="211"/>
      <c r="D39" s="75"/>
      <c r="E39" s="215" t="s">
        <v>305</v>
      </c>
      <c r="F39" s="221"/>
      <c r="G39" s="72">
        <v>59</v>
      </c>
      <c r="H39" s="190" t="s">
        <v>257</v>
      </c>
      <c r="I39" s="182"/>
      <c r="J39" s="72"/>
      <c r="K39" s="88"/>
      <c r="L39" s="88"/>
      <c r="M39" s="72"/>
      <c r="N39" s="73"/>
      <c r="U39" s="84"/>
      <c r="V39" s="84"/>
    </row>
    <row r="40" spans="1:43" s="74" customFormat="1" ht="15.95" customHeight="1">
      <c r="A40" s="68">
        <v>-27</v>
      </c>
      <c r="B40" s="213" t="s">
        <v>298</v>
      </c>
      <c r="C40" s="214"/>
      <c r="D40" s="71">
        <v>42</v>
      </c>
      <c r="E40" s="183" t="s">
        <v>304</v>
      </c>
      <c r="F40" s="190"/>
      <c r="G40" s="86"/>
      <c r="H40" s="215" t="s">
        <v>309</v>
      </c>
      <c r="I40" s="221"/>
      <c r="J40" s="72"/>
      <c r="K40" s="83"/>
      <c r="L40" s="73"/>
      <c r="M40" s="72"/>
      <c r="N40" s="73"/>
      <c r="Q40" s="68">
        <v>-33</v>
      </c>
      <c r="R40" s="69"/>
      <c r="S40" s="70"/>
      <c r="T40" s="85">
        <v>49</v>
      </c>
      <c r="U40" s="183"/>
      <c r="V40" s="183"/>
      <c r="W40" s="72"/>
      <c r="X40" s="88"/>
      <c r="Y40" s="88"/>
      <c r="Z40" s="73"/>
    </row>
    <row r="41" spans="1:43" s="74" customFormat="1" ht="15.95" customHeight="1">
      <c r="A41" s="68">
        <v>-28</v>
      </c>
      <c r="B41" s="211" t="s">
        <v>304</v>
      </c>
      <c r="C41" s="211"/>
      <c r="D41" s="75"/>
      <c r="E41" s="215" t="s">
        <v>306</v>
      </c>
      <c r="F41" s="215"/>
      <c r="G41" s="72"/>
      <c r="H41" s="73"/>
      <c r="I41" s="77"/>
      <c r="J41" s="71">
        <v>76</v>
      </c>
      <c r="K41" s="190" t="s">
        <v>265</v>
      </c>
      <c r="L41" s="182"/>
      <c r="M41" s="72"/>
      <c r="N41" s="189" t="s">
        <v>9</v>
      </c>
      <c r="Q41" s="68">
        <v>-34</v>
      </c>
      <c r="R41" s="69"/>
      <c r="S41" s="70"/>
      <c r="T41" s="86"/>
      <c r="U41" s="212"/>
      <c r="V41" s="219"/>
      <c r="W41" s="71">
        <v>66</v>
      </c>
      <c r="X41" s="183"/>
      <c r="Y41" s="183"/>
      <c r="Z41" s="218" t="s">
        <v>251</v>
      </c>
    </row>
    <row r="42" spans="1:43" s="74" customFormat="1" ht="15.95" customHeight="1">
      <c r="A42" s="68">
        <v>-29</v>
      </c>
      <c r="B42" s="211" t="s">
        <v>267</v>
      </c>
      <c r="C42" s="211"/>
      <c r="D42" s="71">
        <v>43</v>
      </c>
      <c r="E42" s="190" t="s">
        <v>265</v>
      </c>
      <c r="F42" s="182"/>
      <c r="G42" s="72"/>
      <c r="H42" s="73"/>
      <c r="I42" s="77"/>
      <c r="J42" s="75"/>
      <c r="K42" s="215" t="s">
        <v>311</v>
      </c>
      <c r="L42" s="215"/>
      <c r="M42" s="72"/>
      <c r="N42" s="189"/>
      <c r="Q42" s="68">
        <v>-35</v>
      </c>
      <c r="R42" s="213"/>
      <c r="S42" s="214"/>
      <c r="T42" s="85">
        <v>50</v>
      </c>
      <c r="U42" s="183"/>
      <c r="V42" s="190"/>
      <c r="W42" s="72"/>
      <c r="X42" s="215"/>
      <c r="Y42" s="215"/>
      <c r="Z42" s="218"/>
    </row>
    <row r="43" spans="1:43" s="74" customFormat="1" ht="15.95" customHeight="1">
      <c r="A43" s="68">
        <v>-30</v>
      </c>
      <c r="B43" s="211" t="s">
        <v>265</v>
      </c>
      <c r="C43" s="211"/>
      <c r="D43" s="75"/>
      <c r="E43" s="215" t="s">
        <v>307</v>
      </c>
      <c r="F43" s="215"/>
      <c r="G43" s="71">
        <v>60</v>
      </c>
      <c r="H43" s="183" t="s">
        <v>265</v>
      </c>
      <c r="I43" s="190"/>
      <c r="J43" s="72"/>
      <c r="K43" s="73"/>
      <c r="M43" s="68"/>
      <c r="Q43" s="68">
        <v>-36</v>
      </c>
      <c r="R43" s="213"/>
      <c r="S43" s="214"/>
      <c r="T43" s="86"/>
      <c r="U43" s="212"/>
      <c r="V43" s="212"/>
      <c r="W43" s="72"/>
      <c r="X43" s="73"/>
      <c r="Y43" s="73"/>
      <c r="Z43" s="72"/>
    </row>
    <row r="44" spans="1:43" s="74" customFormat="1" ht="15.95" customHeight="1">
      <c r="A44" s="68">
        <v>-31</v>
      </c>
      <c r="B44" s="211" t="s">
        <v>83</v>
      </c>
      <c r="C44" s="211"/>
      <c r="D44" s="71">
        <v>44</v>
      </c>
      <c r="E44" s="190" t="s">
        <v>83</v>
      </c>
      <c r="F44" s="217"/>
      <c r="G44" s="72"/>
      <c r="H44" s="215" t="s">
        <v>310</v>
      </c>
      <c r="I44" s="215"/>
      <c r="J44" s="72"/>
      <c r="K44" s="73"/>
      <c r="L44" s="73"/>
      <c r="M44" s="72"/>
      <c r="N44" s="73"/>
      <c r="O44" s="73"/>
      <c r="U44" s="84"/>
      <c r="V44" s="84"/>
    </row>
    <row r="45" spans="1:43" s="74" customFormat="1" ht="15.95" customHeight="1">
      <c r="A45" s="68">
        <v>-32</v>
      </c>
      <c r="B45" s="211" t="s">
        <v>81</v>
      </c>
      <c r="C45" s="211"/>
      <c r="D45" s="75"/>
      <c r="E45" s="215" t="s">
        <v>308</v>
      </c>
      <c r="F45" s="215"/>
      <c r="G45" s="72"/>
      <c r="H45" s="73"/>
      <c r="I45" s="73"/>
      <c r="J45" s="72"/>
      <c r="K45" s="73"/>
      <c r="M45" s="68"/>
      <c r="U45" s="84"/>
      <c r="V45" s="84"/>
    </row>
    <row r="46" spans="1:43" s="74" customFormat="1" ht="15.95" customHeight="1">
      <c r="A46" s="68"/>
      <c r="B46" s="73"/>
      <c r="C46" s="88"/>
      <c r="D46" s="72"/>
      <c r="E46" s="73"/>
      <c r="F46" s="73"/>
      <c r="G46" s="72"/>
      <c r="H46" s="73"/>
      <c r="I46" s="73"/>
      <c r="J46" s="72">
        <v>-59</v>
      </c>
      <c r="K46" s="213" t="s">
        <v>304</v>
      </c>
      <c r="L46" s="214"/>
      <c r="M46" s="71">
        <v>75</v>
      </c>
      <c r="N46" s="183" t="s">
        <v>304</v>
      </c>
      <c r="O46" s="183"/>
      <c r="P46" s="189" t="s">
        <v>78</v>
      </c>
      <c r="Q46" s="72">
        <v>-49</v>
      </c>
      <c r="R46" s="216"/>
      <c r="S46" s="216"/>
      <c r="T46" s="80">
        <v>65</v>
      </c>
      <c r="U46" s="58"/>
      <c r="V46" s="58"/>
      <c r="X46" s="189" t="s">
        <v>252</v>
      </c>
    </row>
    <row r="47" spans="1:43" s="74" customFormat="1" ht="15.95" customHeight="1">
      <c r="A47" s="68"/>
      <c r="B47" s="209"/>
      <c r="C47" s="209"/>
      <c r="D47" s="72"/>
      <c r="E47" s="210"/>
      <c r="F47" s="210"/>
      <c r="G47" s="72"/>
      <c r="J47" s="68">
        <v>-60</v>
      </c>
      <c r="K47" s="211" t="s">
        <v>83</v>
      </c>
      <c r="L47" s="211"/>
      <c r="M47" s="86"/>
      <c r="N47" s="212" t="s">
        <v>312</v>
      </c>
      <c r="O47" s="212"/>
      <c r="P47" s="189"/>
      <c r="Q47" s="72">
        <v>-50</v>
      </c>
      <c r="R47" s="213"/>
      <c r="S47" s="214"/>
      <c r="T47" s="86"/>
      <c r="U47" s="215"/>
      <c r="V47" s="215"/>
      <c r="X47" s="189"/>
    </row>
    <row r="48" spans="1:43" s="74" customFormat="1" ht="15" customHeight="1">
      <c r="A48" s="11"/>
      <c r="H48" s="209"/>
      <c r="I48" s="209"/>
      <c r="J48" s="72"/>
      <c r="K48" s="210"/>
      <c r="L48" s="210"/>
      <c r="M48" s="60"/>
      <c r="N48" s="209"/>
      <c r="O48" s="209"/>
      <c r="P48" s="72"/>
      <c r="Q48" s="210"/>
      <c r="R48" s="210"/>
      <c r="S48" s="73"/>
      <c r="T48" s="73"/>
      <c r="U48" s="209"/>
      <c r="V48" s="209"/>
      <c r="W48" s="72"/>
      <c r="X48" s="210"/>
      <c r="Y48" s="210"/>
      <c r="Z48" s="76"/>
    </row>
    <row r="49" spans="1:32" s="74" customFormat="1" ht="15" customHeight="1">
      <c r="A49" s="11"/>
      <c r="B49" s="3" t="s">
        <v>1</v>
      </c>
      <c r="C49" s="3"/>
      <c r="D49" s="61"/>
      <c r="E49" s="3"/>
      <c r="F49" s="163"/>
      <c r="G49" s="163"/>
      <c r="H49" s="163"/>
      <c r="I49" s="163"/>
      <c r="J49" s="60"/>
      <c r="K49" s="208" t="str">
        <f>СписокСудей!F25</f>
        <v>М.В. Баканов</v>
      </c>
      <c r="L49" s="208"/>
      <c r="M49" s="89"/>
    </row>
    <row r="50" spans="1:32" s="74" customFormat="1" ht="11.25" customHeight="1">
      <c r="A50" s="68"/>
      <c r="D50" s="68"/>
      <c r="G50" s="68"/>
      <c r="I50" s="73"/>
      <c r="J50" s="72"/>
      <c r="M50" s="68"/>
      <c r="R50" s="88"/>
      <c r="S50" s="88"/>
    </row>
    <row r="51" spans="1:32" s="74" customFormat="1" ht="11.25" customHeight="1">
      <c r="A51" s="68"/>
      <c r="D51" s="68"/>
      <c r="G51" s="68"/>
      <c r="I51" s="73"/>
      <c r="J51" s="72"/>
      <c r="M51" s="68"/>
      <c r="R51" s="88"/>
      <c r="S51" s="88"/>
    </row>
    <row r="52" spans="1:32" s="74" customFormat="1" ht="11.25" customHeight="1">
      <c r="A52" s="68"/>
      <c r="D52" s="68"/>
      <c r="G52" s="68"/>
      <c r="I52" s="73"/>
      <c r="J52" s="72"/>
      <c r="M52" s="68"/>
    </row>
    <row r="53" spans="1:32" s="74" customFormat="1" ht="11.25" customHeight="1">
      <c r="A53" s="68"/>
      <c r="D53" s="68"/>
      <c r="G53" s="68"/>
      <c r="I53" s="73"/>
      <c r="J53" s="72"/>
      <c r="M53" s="68"/>
    </row>
    <row r="54" spans="1:32" s="74" customFormat="1" ht="11.25" customHeight="1">
      <c r="A54" s="68"/>
      <c r="M54" s="68"/>
    </row>
    <row r="55" spans="1:32" s="74" customFormat="1" ht="11.25" customHeight="1">
      <c r="A55" s="68"/>
      <c r="M55" s="68"/>
      <c r="Q55" s="73"/>
    </row>
    <row r="56" spans="1:32" s="74" customFormat="1" ht="11.25" customHeight="1">
      <c r="A56" s="68"/>
      <c r="M56" s="68"/>
      <c r="Q56" s="73"/>
    </row>
    <row r="57" spans="1:32" s="74" customFormat="1" ht="11.25" customHeight="1">
      <c r="A57" s="68"/>
      <c r="D57" s="68"/>
      <c r="G57" s="68"/>
      <c r="I57" s="73"/>
      <c r="J57" s="72"/>
      <c r="M57" s="68"/>
      <c r="Q57" s="73"/>
    </row>
    <row r="58" spans="1:32" s="74" customFormat="1" ht="11.25" customHeight="1">
      <c r="A58" s="68"/>
      <c r="D58" s="68"/>
      <c r="G58" s="68"/>
      <c r="I58" s="73"/>
      <c r="J58" s="72"/>
      <c r="M58" s="68"/>
    </row>
    <row r="59" spans="1:32" s="74" customFormat="1" ht="11.25" customHeight="1">
      <c r="A59" s="68"/>
      <c r="D59" s="68"/>
      <c r="G59" s="68"/>
      <c r="I59" s="73"/>
      <c r="J59" s="72"/>
      <c r="M59" s="68"/>
    </row>
    <row r="60" spans="1:32" s="74" customFormat="1" ht="11.25" customHeight="1">
      <c r="A60" s="68"/>
      <c r="D60" s="68"/>
      <c r="G60" s="68"/>
      <c r="I60" s="73"/>
      <c r="J60" s="72"/>
      <c r="M60" s="68"/>
    </row>
    <row r="61" spans="1:32" s="74" customFormat="1" ht="11.25" customHeight="1">
      <c r="A61" s="68"/>
      <c r="D61" s="68"/>
      <c r="G61" s="68"/>
      <c r="I61" s="73"/>
      <c r="J61" s="72"/>
      <c r="M61" s="68"/>
    </row>
    <row r="62" spans="1:32" s="74" customFormat="1" ht="11.25" customHeight="1">
      <c r="A62" s="68"/>
      <c r="D62" s="68"/>
      <c r="G62" s="68"/>
      <c r="I62" s="73"/>
      <c r="J62" s="72"/>
      <c r="M62" s="68"/>
      <c r="Q62" s="7"/>
      <c r="R62" s="7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74" customFormat="1" ht="11.25" customHeight="1">
      <c r="A63" s="68"/>
      <c r="D63" s="68"/>
      <c r="G63" s="68"/>
      <c r="I63" s="73"/>
      <c r="J63" s="72"/>
      <c r="M63" s="68"/>
      <c r="Q63" s="55"/>
      <c r="R63" s="7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74" customFormat="1" ht="11.25" customHeight="1">
      <c r="A64" s="68"/>
      <c r="D64" s="68"/>
      <c r="G64" s="68"/>
      <c r="I64" s="73"/>
      <c r="J64" s="72"/>
      <c r="M64" s="68"/>
      <c r="Q64" s="7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13" s="74" customFormat="1" ht="11.25" customHeight="1">
      <c r="A65" s="68"/>
      <c r="D65" s="68"/>
      <c r="G65" s="68"/>
      <c r="I65" s="73"/>
      <c r="J65" s="72"/>
      <c r="M65" s="68"/>
    </row>
    <row r="66" spans="1:13" s="74" customFormat="1" ht="11.25" customHeight="1">
      <c r="A66" s="68"/>
      <c r="D66" s="68"/>
      <c r="G66" s="68"/>
      <c r="I66" s="73"/>
      <c r="J66" s="72"/>
      <c r="M66" s="68"/>
    </row>
    <row r="67" spans="1:13" s="74" customFormat="1" ht="11.25" customHeight="1">
      <c r="A67" s="68"/>
      <c r="D67" s="68"/>
      <c r="G67" s="68"/>
      <c r="I67" s="73"/>
      <c r="J67" s="72"/>
      <c r="M67" s="68"/>
    </row>
    <row r="68" spans="1:13" s="74" customFormat="1" ht="11.25" customHeight="1">
      <c r="A68" s="68"/>
      <c r="D68" s="68"/>
      <c r="G68" s="68"/>
      <c r="I68" s="73"/>
      <c r="J68" s="72"/>
      <c r="M68" s="68"/>
    </row>
    <row r="69" spans="1:13" s="74" customFormat="1" ht="11.25" customHeight="1">
      <c r="A69" s="68"/>
      <c r="D69" s="68"/>
      <c r="G69" s="68"/>
      <c r="I69" s="73"/>
      <c r="J69" s="72"/>
      <c r="M69" s="68"/>
    </row>
    <row r="70" spans="1:13" s="74" customFormat="1" ht="11.25" customHeight="1">
      <c r="A70" s="68"/>
      <c r="D70" s="68"/>
      <c r="G70" s="68"/>
      <c r="I70" s="73"/>
      <c r="J70" s="72"/>
      <c r="M70" s="68"/>
    </row>
    <row r="71" spans="1:13" s="74" customFormat="1" ht="11.25" customHeight="1">
      <c r="A71" s="68"/>
      <c r="D71" s="68"/>
      <c r="G71" s="68"/>
      <c r="I71" s="73"/>
      <c r="J71" s="72"/>
      <c r="M71" s="68"/>
    </row>
    <row r="72" spans="1:13" s="74" customFormat="1" ht="11.25" customHeight="1">
      <c r="A72" s="68"/>
      <c r="D72" s="68"/>
      <c r="G72" s="68"/>
      <c r="I72" s="73"/>
      <c r="J72" s="72"/>
      <c r="M72" s="68"/>
    </row>
    <row r="73" spans="1:13" s="74" customFormat="1" ht="11.25" customHeight="1">
      <c r="A73" s="68"/>
      <c r="D73" s="68"/>
      <c r="G73" s="68"/>
      <c r="I73" s="73"/>
      <c r="J73" s="72"/>
      <c r="M73" s="68"/>
    </row>
    <row r="74" spans="1:13" s="74" customFormat="1" ht="11.25" customHeight="1">
      <c r="A74" s="68"/>
      <c r="D74" s="68"/>
      <c r="G74" s="68"/>
      <c r="I74" s="73"/>
      <c r="J74" s="72"/>
      <c r="M74" s="68"/>
    </row>
    <row r="75" spans="1:13" s="74" customFormat="1" ht="11.25" customHeight="1">
      <c r="A75" s="68"/>
      <c r="D75" s="68"/>
      <c r="G75" s="68"/>
      <c r="I75" s="73"/>
      <c r="J75" s="72"/>
      <c r="M75" s="68"/>
    </row>
    <row r="76" spans="1:13" s="74" customFormat="1" ht="11.25" customHeight="1">
      <c r="A76" s="68"/>
      <c r="D76" s="68"/>
      <c r="G76" s="68"/>
      <c r="I76" s="73"/>
      <c r="J76" s="72"/>
      <c r="M76" s="68"/>
    </row>
    <row r="77" spans="1:13" s="74" customFormat="1" ht="11.25" customHeight="1">
      <c r="A77" s="68"/>
      <c r="D77" s="68"/>
      <c r="G77" s="68"/>
      <c r="I77" s="73"/>
      <c r="J77" s="72"/>
      <c r="M77" s="68"/>
    </row>
    <row r="78" spans="1:13" s="74" customFormat="1" ht="11.25" customHeight="1">
      <c r="A78" s="68"/>
      <c r="D78" s="68"/>
      <c r="G78" s="68"/>
      <c r="I78" s="73"/>
      <c r="J78" s="72"/>
      <c r="M78" s="68"/>
    </row>
    <row r="79" spans="1:13" s="74" customFormat="1" ht="11.25" customHeight="1">
      <c r="A79" s="68"/>
      <c r="D79" s="68"/>
      <c r="G79" s="68"/>
      <c r="I79" s="73"/>
      <c r="J79" s="72"/>
      <c r="M79" s="68"/>
    </row>
    <row r="80" spans="1:13" s="74" customFormat="1" ht="11.25" customHeight="1">
      <c r="A80" s="68"/>
      <c r="D80" s="68"/>
      <c r="G80" s="68"/>
      <c r="I80" s="73"/>
      <c r="J80" s="72"/>
      <c r="M80" s="68"/>
    </row>
    <row r="81" spans="1:13" s="74" customFormat="1" ht="11.25" customHeight="1">
      <c r="A81" s="68"/>
      <c r="D81" s="68"/>
      <c r="G81" s="68"/>
      <c r="I81" s="73"/>
      <c r="J81" s="72"/>
      <c r="M81" s="68"/>
    </row>
    <row r="82" spans="1:13" s="74" customFormat="1" ht="11.25" customHeight="1">
      <c r="A82" s="68"/>
      <c r="D82" s="68"/>
      <c r="G82" s="68"/>
      <c r="I82" s="73"/>
      <c r="J82" s="72"/>
      <c r="M82" s="68"/>
    </row>
    <row r="83" spans="1:13" s="74" customFormat="1" ht="11.25" customHeight="1">
      <c r="A83" s="68"/>
      <c r="D83" s="68"/>
      <c r="G83" s="68"/>
      <c r="I83" s="73"/>
      <c r="J83" s="72"/>
      <c r="M83" s="68"/>
    </row>
    <row r="84" spans="1:13" s="74" customFormat="1" ht="11.25" customHeight="1">
      <c r="A84" s="68"/>
      <c r="D84" s="68"/>
      <c r="G84" s="68"/>
      <c r="I84" s="73"/>
      <c r="J84" s="72"/>
      <c r="M84" s="68"/>
    </row>
    <row r="85" spans="1:13" s="74" customFormat="1" ht="11.25" customHeight="1">
      <c r="A85" s="68"/>
      <c r="D85" s="68"/>
      <c r="G85" s="68"/>
      <c r="I85" s="73"/>
      <c r="J85" s="72"/>
      <c r="M85" s="68"/>
    </row>
    <row r="86" spans="1:13" s="74" customFormat="1" ht="11.25" customHeight="1">
      <c r="A86" s="68"/>
      <c r="D86" s="68"/>
      <c r="G86" s="68"/>
      <c r="I86" s="73"/>
      <c r="J86" s="72"/>
      <c r="M86" s="68"/>
    </row>
    <row r="87" spans="1:13" s="74" customFormat="1" ht="11.25" customHeight="1">
      <c r="A87" s="68"/>
      <c r="D87" s="68"/>
      <c r="G87" s="68"/>
      <c r="I87" s="73"/>
      <c r="J87" s="72"/>
      <c r="M87" s="68"/>
    </row>
    <row r="88" spans="1:13" s="74" customFormat="1" ht="11.25" customHeight="1">
      <c r="A88" s="68"/>
      <c r="D88" s="68"/>
      <c r="G88" s="68"/>
      <c r="I88" s="73"/>
      <c r="J88" s="72"/>
      <c r="M88" s="68"/>
    </row>
    <row r="89" spans="1:13" s="74" customFormat="1" ht="11.25" customHeight="1">
      <c r="A89" s="68"/>
      <c r="D89" s="68"/>
      <c r="G89" s="68"/>
      <c r="I89" s="73"/>
      <c r="J89" s="72"/>
      <c r="M89" s="68"/>
    </row>
    <row r="90" spans="1:13" s="74" customFormat="1" ht="11.25" customHeight="1">
      <c r="A90" s="68"/>
      <c r="D90" s="68"/>
      <c r="G90" s="68"/>
      <c r="I90" s="73"/>
      <c r="J90" s="72"/>
      <c r="M90" s="68"/>
    </row>
    <row r="91" spans="1:13" s="74" customFormat="1" ht="11.25" customHeight="1">
      <c r="A91" s="68"/>
      <c r="D91" s="68"/>
      <c r="G91" s="68"/>
      <c r="I91" s="73"/>
      <c r="J91" s="72"/>
      <c r="M91" s="68"/>
    </row>
    <row r="92" spans="1:13" s="74" customFormat="1" ht="11.25" customHeight="1">
      <c r="A92" s="68"/>
      <c r="D92" s="68"/>
      <c r="G92" s="68"/>
      <c r="I92" s="73"/>
      <c r="J92" s="72"/>
      <c r="M92" s="68"/>
    </row>
    <row r="93" spans="1:13" s="74" customFormat="1" ht="11.25" customHeight="1">
      <c r="A93" s="68"/>
      <c r="D93" s="68"/>
      <c r="G93" s="68"/>
      <c r="I93" s="73"/>
      <c r="J93" s="72"/>
      <c r="M93" s="68"/>
    </row>
    <row r="94" spans="1:13" s="74" customFormat="1" ht="11.25" customHeight="1">
      <c r="A94" s="68"/>
      <c r="D94" s="68"/>
      <c r="G94" s="68"/>
      <c r="I94" s="73"/>
      <c r="J94" s="72"/>
      <c r="M94" s="68"/>
    </row>
    <row r="95" spans="1:13" s="74" customFormat="1" ht="11.25" customHeight="1">
      <c r="A95" s="68"/>
      <c r="D95" s="68"/>
      <c r="G95" s="68"/>
      <c r="I95" s="73"/>
      <c r="J95" s="72"/>
      <c r="M95" s="68"/>
    </row>
    <row r="96" spans="1:13" s="74" customFormat="1" ht="11.25" customHeight="1">
      <c r="A96" s="68"/>
      <c r="D96" s="68"/>
      <c r="G96" s="68"/>
      <c r="I96" s="73"/>
      <c r="J96" s="72"/>
      <c r="M96" s="68"/>
    </row>
    <row r="97" spans="1:13" s="74" customFormat="1" ht="11.25" customHeight="1">
      <c r="A97" s="68"/>
      <c r="D97" s="68"/>
      <c r="G97" s="68"/>
      <c r="I97" s="73"/>
      <c r="J97" s="72"/>
      <c r="M97" s="68"/>
    </row>
    <row r="98" spans="1:13" s="74" customFormat="1" ht="11.25" customHeight="1">
      <c r="A98" s="68"/>
      <c r="D98" s="68"/>
      <c r="G98" s="68"/>
      <c r="I98" s="73"/>
      <c r="J98" s="72"/>
      <c r="M98" s="68"/>
    </row>
    <row r="99" spans="1:13" s="74" customFormat="1" ht="11.25" customHeight="1">
      <c r="A99" s="68"/>
      <c r="D99" s="68"/>
      <c r="G99" s="68"/>
      <c r="I99" s="73"/>
      <c r="J99" s="72"/>
      <c r="M99" s="68"/>
    </row>
    <row r="100" spans="1:13" s="74" customFormat="1" ht="11.25" customHeight="1">
      <c r="A100" s="68"/>
      <c r="D100" s="68"/>
      <c r="G100" s="68"/>
      <c r="I100" s="73"/>
      <c r="J100" s="72"/>
      <c r="M100" s="68"/>
    </row>
    <row r="101" spans="1:13" s="74" customFormat="1" ht="11.25" customHeight="1">
      <c r="A101" s="68"/>
      <c r="D101" s="68"/>
      <c r="G101" s="68"/>
      <c r="I101" s="73"/>
      <c r="J101" s="72"/>
      <c r="M101" s="68"/>
    </row>
    <row r="102" spans="1:13" s="74" customFormat="1" ht="11.25" customHeight="1">
      <c r="A102" s="68"/>
      <c r="D102" s="68"/>
      <c r="G102" s="68"/>
      <c r="I102" s="73"/>
      <c r="J102" s="72"/>
      <c r="M102" s="68"/>
    </row>
    <row r="103" spans="1:13" s="74" customFormat="1" ht="11.25" customHeight="1">
      <c r="A103" s="68"/>
      <c r="D103" s="68"/>
      <c r="G103" s="68"/>
      <c r="I103" s="73"/>
      <c r="J103" s="72"/>
      <c r="M103" s="68"/>
    </row>
    <row r="104" spans="1:13" s="74" customFormat="1" ht="11.25" customHeight="1">
      <c r="A104" s="68"/>
      <c r="D104" s="68"/>
      <c r="G104" s="68"/>
      <c r="I104" s="73"/>
      <c r="J104" s="72"/>
      <c r="M104" s="68"/>
    </row>
    <row r="105" spans="1:13" s="74" customFormat="1" ht="11.25" customHeight="1">
      <c r="A105" s="68"/>
      <c r="D105" s="68"/>
      <c r="G105" s="68"/>
      <c r="I105" s="73"/>
      <c r="J105" s="72"/>
      <c r="M105" s="68"/>
    </row>
    <row r="106" spans="1:13" s="74" customFormat="1" ht="11.25" customHeight="1">
      <c r="A106" s="68"/>
      <c r="D106" s="68"/>
      <c r="G106" s="68"/>
      <c r="I106" s="73"/>
      <c r="J106" s="72"/>
      <c r="M106" s="68"/>
    </row>
    <row r="107" spans="1:13" s="74" customFormat="1" ht="11.25" customHeight="1">
      <c r="A107" s="68"/>
      <c r="D107" s="68"/>
      <c r="G107" s="68"/>
      <c r="I107" s="73"/>
      <c r="J107" s="72"/>
      <c r="M107" s="68"/>
    </row>
    <row r="108" spans="1:13" s="74" customFormat="1" ht="11.25" customHeight="1">
      <c r="A108" s="68"/>
      <c r="D108" s="68"/>
      <c r="G108" s="68"/>
      <c r="I108" s="73"/>
      <c r="J108" s="72"/>
      <c r="M108" s="68"/>
    </row>
    <row r="109" spans="1:13" s="74" customFormat="1" ht="11.25" customHeight="1">
      <c r="A109" s="68"/>
      <c r="D109" s="68"/>
      <c r="G109" s="68"/>
      <c r="I109" s="73"/>
      <c r="J109" s="72"/>
      <c r="M109" s="68"/>
    </row>
    <row r="110" spans="1:13" s="74" customFormat="1" ht="11.25" customHeight="1">
      <c r="A110" s="68"/>
      <c r="D110" s="68"/>
      <c r="G110" s="68"/>
      <c r="I110" s="73"/>
      <c r="J110" s="72"/>
      <c r="M110" s="68"/>
    </row>
    <row r="111" spans="1:13" s="74" customFormat="1" ht="11.25" customHeight="1">
      <c r="A111" s="68"/>
      <c r="D111" s="68"/>
      <c r="G111" s="68"/>
      <c r="I111" s="73"/>
      <c r="J111" s="72"/>
      <c r="M111" s="68"/>
    </row>
    <row r="112" spans="1:13" s="74" customFormat="1" ht="11.25" customHeight="1">
      <c r="A112" s="68"/>
      <c r="D112" s="68"/>
      <c r="G112" s="68"/>
      <c r="I112" s="73"/>
      <c r="J112" s="72"/>
      <c r="M112" s="68"/>
    </row>
    <row r="113" spans="1:13" s="74" customFormat="1" ht="11.25" customHeight="1">
      <c r="A113" s="68"/>
      <c r="D113" s="68"/>
      <c r="G113" s="68"/>
      <c r="I113" s="73"/>
      <c r="J113" s="72"/>
      <c r="M113" s="68"/>
    </row>
    <row r="114" spans="1:13" s="74" customFormat="1" ht="11.25" customHeight="1">
      <c r="A114" s="68"/>
      <c r="D114" s="68"/>
      <c r="G114" s="68"/>
      <c r="I114" s="73"/>
      <c r="J114" s="72"/>
      <c r="M114" s="68"/>
    </row>
    <row r="115" spans="1:13" s="74" customFormat="1" ht="11.25" customHeight="1">
      <c r="A115" s="68"/>
      <c r="D115" s="68"/>
      <c r="G115" s="68"/>
      <c r="I115" s="73"/>
      <c r="J115" s="72"/>
      <c r="M115" s="68"/>
    </row>
    <row r="116" spans="1:13" s="74" customFormat="1" ht="11.25" customHeight="1">
      <c r="A116" s="68"/>
      <c r="D116" s="68"/>
      <c r="G116" s="68"/>
      <c r="I116" s="73"/>
      <c r="J116" s="72"/>
      <c r="M116" s="68"/>
    </row>
    <row r="117" spans="1:13" s="74" customFormat="1" ht="11.25" customHeight="1">
      <c r="A117" s="68"/>
      <c r="D117" s="68"/>
      <c r="G117" s="68"/>
      <c r="I117" s="73"/>
      <c r="J117" s="72"/>
      <c r="M117" s="68"/>
    </row>
    <row r="118" spans="1:13" s="74" customFormat="1" ht="11.25" customHeight="1">
      <c r="A118" s="68"/>
      <c r="D118" s="68"/>
      <c r="G118" s="68"/>
      <c r="I118" s="73"/>
      <c r="J118" s="72"/>
      <c r="M118" s="68"/>
    </row>
    <row r="119" spans="1:13" s="74" customFormat="1" ht="11.25" customHeight="1">
      <c r="A119" s="68"/>
      <c r="D119" s="68"/>
      <c r="G119" s="68"/>
      <c r="I119" s="73"/>
      <c r="J119" s="72"/>
      <c r="M119" s="68"/>
    </row>
    <row r="120" spans="1:13" s="74" customFormat="1" ht="11.25" customHeight="1">
      <c r="A120" s="68"/>
      <c r="D120" s="68"/>
      <c r="G120" s="68"/>
      <c r="I120" s="73"/>
      <c r="J120" s="72"/>
      <c r="M120" s="68"/>
    </row>
    <row r="121" spans="1:13" s="74" customFormat="1" ht="11.25" customHeight="1">
      <c r="A121" s="68"/>
      <c r="D121" s="68"/>
      <c r="G121" s="68"/>
      <c r="I121" s="73"/>
      <c r="J121" s="72"/>
      <c r="M121" s="68"/>
    </row>
    <row r="122" spans="1:13" s="74" customFormat="1" ht="11.25" customHeight="1">
      <c r="A122" s="68"/>
      <c r="D122" s="68"/>
      <c r="G122" s="68"/>
      <c r="I122" s="73"/>
      <c r="J122" s="72"/>
      <c r="M122" s="68"/>
    </row>
    <row r="123" spans="1:13" s="74" customFormat="1" ht="11.25" customHeight="1">
      <c r="A123" s="68"/>
      <c r="D123" s="68"/>
      <c r="G123" s="68"/>
      <c r="I123" s="73"/>
      <c r="J123" s="72"/>
      <c r="M123" s="68"/>
    </row>
    <row r="124" spans="1:13" s="74" customFormat="1" ht="11.25" customHeight="1">
      <c r="A124" s="68"/>
      <c r="D124" s="68"/>
      <c r="G124" s="68"/>
      <c r="I124" s="73"/>
      <c r="J124" s="72"/>
      <c r="M124" s="68"/>
    </row>
    <row r="125" spans="1:13" s="74" customFormat="1" ht="11.25" customHeight="1">
      <c r="A125" s="68"/>
      <c r="D125" s="68"/>
      <c r="G125" s="68"/>
      <c r="I125" s="73"/>
      <c r="J125" s="72"/>
      <c r="M125" s="68"/>
    </row>
    <row r="126" spans="1:13" s="74" customFormat="1" ht="11.25" customHeight="1">
      <c r="A126" s="68"/>
      <c r="D126" s="68"/>
      <c r="G126" s="68"/>
      <c r="I126" s="73"/>
      <c r="J126" s="72"/>
      <c r="M126" s="68"/>
    </row>
    <row r="127" spans="1:13" s="74" customFormat="1" ht="11.25" customHeight="1">
      <c r="A127" s="68"/>
      <c r="D127" s="68"/>
      <c r="G127" s="68"/>
      <c r="I127" s="73"/>
      <c r="J127" s="72"/>
      <c r="M127" s="68"/>
    </row>
    <row r="128" spans="1:13" s="74" customFormat="1" ht="11.25" customHeight="1">
      <c r="A128" s="68"/>
      <c r="D128" s="68"/>
      <c r="G128" s="68"/>
      <c r="I128" s="73"/>
      <c r="J128" s="72"/>
      <c r="M128" s="68"/>
    </row>
    <row r="129" spans="1:13" s="74" customFormat="1" ht="11.25" customHeight="1">
      <c r="A129" s="68"/>
      <c r="D129" s="68"/>
      <c r="G129" s="68"/>
      <c r="I129" s="73"/>
      <c r="J129" s="72"/>
      <c r="M129" s="68"/>
    </row>
    <row r="130" spans="1:13" s="74" customFormat="1" ht="11.25" customHeight="1">
      <c r="A130" s="68"/>
      <c r="D130" s="68"/>
      <c r="G130" s="68"/>
      <c r="I130" s="73"/>
      <c r="J130" s="72"/>
      <c r="M130" s="68"/>
    </row>
    <row r="131" spans="1:13" s="74" customFormat="1" ht="11.25" customHeight="1">
      <c r="A131" s="68"/>
      <c r="D131" s="68"/>
      <c r="G131" s="68"/>
      <c r="I131" s="73"/>
      <c r="J131" s="72"/>
      <c r="M131" s="68"/>
    </row>
    <row r="132" spans="1:13" s="74" customFormat="1" ht="11.25" customHeight="1">
      <c r="A132" s="68"/>
      <c r="D132" s="68"/>
      <c r="G132" s="68"/>
      <c r="I132" s="73"/>
      <c r="J132" s="72"/>
      <c r="M132" s="68"/>
    </row>
    <row r="133" spans="1:13" s="74" customFormat="1" ht="11.25" customHeight="1">
      <c r="A133" s="68"/>
      <c r="D133" s="68"/>
      <c r="G133" s="68"/>
      <c r="I133" s="73"/>
      <c r="J133" s="72"/>
      <c r="M133" s="68"/>
    </row>
    <row r="134" spans="1:13" s="74" customFormat="1" ht="11.25" customHeight="1">
      <c r="A134" s="68"/>
      <c r="D134" s="68"/>
      <c r="G134" s="68"/>
      <c r="I134" s="73"/>
      <c r="J134" s="72"/>
      <c r="M134" s="68"/>
    </row>
    <row r="135" spans="1:13" s="74" customFormat="1" ht="11.25" customHeight="1">
      <c r="A135" s="68"/>
      <c r="D135" s="68"/>
      <c r="G135" s="68"/>
      <c r="I135" s="73"/>
      <c r="J135" s="72"/>
      <c r="M135" s="68"/>
    </row>
    <row r="136" spans="1:13" s="74" customFormat="1" ht="11.25" customHeight="1">
      <c r="A136" s="68"/>
      <c r="D136" s="68"/>
      <c r="G136" s="68"/>
      <c r="I136" s="73"/>
      <c r="J136" s="72"/>
      <c r="M136" s="68"/>
    </row>
    <row r="137" spans="1:13" s="74" customFormat="1" ht="11.25" customHeight="1">
      <c r="A137" s="68"/>
      <c r="D137" s="68"/>
      <c r="G137" s="68"/>
      <c r="I137" s="73"/>
      <c r="J137" s="72"/>
      <c r="M137" s="68"/>
    </row>
    <row r="138" spans="1:13" s="74" customFormat="1" ht="11.25" customHeight="1">
      <c r="A138" s="68"/>
      <c r="D138" s="68"/>
      <c r="G138" s="68"/>
      <c r="I138" s="73"/>
      <c r="J138" s="72"/>
      <c r="M138" s="68"/>
    </row>
    <row r="139" spans="1:13" s="74" customFormat="1" ht="11.25" customHeight="1">
      <c r="A139" s="68"/>
      <c r="D139" s="68"/>
      <c r="G139" s="68"/>
      <c r="I139" s="73"/>
      <c r="J139" s="72"/>
      <c r="M139" s="68"/>
    </row>
    <row r="140" spans="1:13" s="74" customFormat="1" ht="11.25" customHeight="1">
      <c r="A140" s="68"/>
      <c r="D140" s="68"/>
      <c r="G140" s="68"/>
      <c r="I140" s="73"/>
      <c r="J140" s="72"/>
      <c r="M140" s="68"/>
    </row>
    <row r="141" spans="1:13" s="74" customFormat="1" ht="11.25" customHeight="1">
      <c r="A141" s="68"/>
      <c r="D141" s="68"/>
      <c r="G141" s="68"/>
      <c r="I141" s="73"/>
      <c r="J141" s="72"/>
      <c r="M141" s="68"/>
    </row>
    <row r="142" spans="1:13" s="74" customFormat="1" ht="11.25" customHeight="1">
      <c r="A142" s="68"/>
      <c r="D142" s="68"/>
      <c r="G142" s="68"/>
      <c r="I142" s="73"/>
      <c r="J142" s="72"/>
      <c r="M142" s="68"/>
    </row>
    <row r="143" spans="1:13" s="74" customFormat="1" ht="11.25" customHeight="1">
      <c r="A143" s="68"/>
      <c r="D143" s="68"/>
      <c r="G143" s="68"/>
      <c r="I143" s="73"/>
      <c r="J143" s="72"/>
      <c r="M143" s="68"/>
    </row>
    <row r="144" spans="1:13" s="74" customFormat="1" ht="11.25" customHeight="1">
      <c r="A144" s="68"/>
      <c r="D144" s="68"/>
      <c r="G144" s="68"/>
      <c r="I144" s="73"/>
      <c r="J144" s="72"/>
      <c r="M144" s="68"/>
    </row>
    <row r="145" spans="1:13" s="74" customFormat="1" ht="11.25" customHeight="1">
      <c r="A145" s="68"/>
      <c r="D145" s="68"/>
      <c r="G145" s="68"/>
      <c r="I145" s="73"/>
      <c r="J145" s="72"/>
      <c r="M145" s="68"/>
    </row>
    <row r="146" spans="1:13" s="74" customFormat="1" ht="11.25" customHeight="1">
      <c r="A146" s="68"/>
      <c r="D146" s="68"/>
      <c r="G146" s="68"/>
      <c r="I146" s="73"/>
      <c r="J146" s="72"/>
      <c r="M146" s="68"/>
    </row>
    <row r="147" spans="1:13" s="74" customFormat="1" ht="11.25" customHeight="1">
      <c r="A147" s="68"/>
      <c r="D147" s="68"/>
      <c r="G147" s="68"/>
      <c r="I147" s="73"/>
      <c r="J147" s="72"/>
      <c r="M147" s="68"/>
    </row>
    <row r="148" spans="1:13" s="74" customFormat="1" ht="11.25" customHeight="1">
      <c r="A148" s="68"/>
      <c r="D148" s="68"/>
      <c r="G148" s="68"/>
      <c r="I148" s="73"/>
      <c r="J148" s="72"/>
      <c r="M148" s="68"/>
    </row>
    <row r="149" spans="1:13" s="74" customFormat="1" ht="11.25" customHeight="1">
      <c r="A149" s="68"/>
      <c r="D149" s="68"/>
      <c r="G149" s="68"/>
      <c r="I149" s="73"/>
      <c r="J149" s="72"/>
      <c r="M149" s="68"/>
    </row>
    <row r="150" spans="1:13" s="74" customFormat="1" ht="11.25" customHeight="1">
      <c r="A150" s="68"/>
      <c r="D150" s="68"/>
      <c r="G150" s="68"/>
      <c r="I150" s="73"/>
      <c r="J150" s="72"/>
      <c r="M150" s="68"/>
    </row>
    <row r="151" spans="1:13" s="74" customFormat="1" ht="11.25" customHeight="1">
      <c r="A151" s="68"/>
      <c r="D151" s="68"/>
      <c r="G151" s="68"/>
      <c r="I151" s="73"/>
      <c r="J151" s="72"/>
      <c r="M151" s="68"/>
    </row>
    <row r="152" spans="1:13" s="74" customFormat="1" ht="11.25" customHeight="1">
      <c r="A152" s="68"/>
      <c r="D152" s="68"/>
      <c r="G152" s="68"/>
      <c r="I152" s="73"/>
      <c r="J152" s="72"/>
      <c r="M152" s="68"/>
    </row>
    <row r="153" spans="1:13" s="74" customFormat="1" ht="11.25" customHeight="1">
      <c r="A153" s="68"/>
      <c r="D153" s="68"/>
      <c r="G153" s="68"/>
      <c r="I153" s="73"/>
      <c r="J153" s="72"/>
      <c r="M153" s="68"/>
    </row>
    <row r="154" spans="1:13" s="74" customFormat="1" ht="11.25" customHeight="1">
      <c r="A154" s="68"/>
      <c r="D154" s="68"/>
      <c r="G154" s="68"/>
      <c r="I154" s="73"/>
      <c r="J154" s="72"/>
      <c r="M154" s="68"/>
    </row>
    <row r="155" spans="1:13" s="74" customFormat="1" ht="11.25" customHeight="1">
      <c r="A155" s="68"/>
      <c r="D155" s="68"/>
      <c r="G155" s="68"/>
      <c r="I155" s="73"/>
      <c r="J155" s="72"/>
      <c r="M155" s="68"/>
    </row>
    <row r="156" spans="1:13" s="74" customFormat="1" ht="11.25" customHeight="1">
      <c r="A156" s="68"/>
      <c r="D156" s="68"/>
      <c r="G156" s="68"/>
      <c r="I156" s="73"/>
      <c r="J156" s="72"/>
      <c r="M156" s="68"/>
    </row>
    <row r="157" spans="1:13" s="74" customFormat="1" ht="11.25" customHeight="1">
      <c r="A157" s="68"/>
      <c r="D157" s="68"/>
      <c r="G157" s="68"/>
      <c r="I157" s="73"/>
      <c r="J157" s="72"/>
      <c r="M157" s="68"/>
    </row>
    <row r="158" spans="1:13" s="74" customFormat="1" ht="11.25" customHeight="1">
      <c r="A158" s="68"/>
      <c r="D158" s="68"/>
      <c r="G158" s="68"/>
      <c r="I158" s="73"/>
      <c r="J158" s="72"/>
      <c r="M158" s="68"/>
    </row>
    <row r="159" spans="1:13" s="74" customFormat="1" ht="11.25" customHeight="1">
      <c r="A159" s="68"/>
      <c r="D159" s="68"/>
      <c r="G159" s="68"/>
      <c r="I159" s="73"/>
      <c r="J159" s="72"/>
      <c r="M159" s="68"/>
    </row>
    <row r="160" spans="1:13" s="74" customFormat="1" ht="11.25" customHeight="1">
      <c r="A160" s="68"/>
      <c r="D160" s="68"/>
      <c r="G160" s="68"/>
      <c r="I160" s="73"/>
      <c r="J160" s="72"/>
      <c r="M160" s="68"/>
    </row>
    <row r="161" spans="1:13" s="74" customFormat="1" ht="11.25" customHeight="1">
      <c r="A161" s="68"/>
      <c r="D161" s="68"/>
      <c r="G161" s="68"/>
      <c r="I161" s="73"/>
      <c r="J161" s="72"/>
      <c r="M161" s="68"/>
    </row>
    <row r="162" spans="1:13" s="74" customFormat="1" ht="11.25" customHeight="1">
      <c r="A162" s="68"/>
      <c r="D162" s="68"/>
      <c r="G162" s="68"/>
      <c r="I162" s="73"/>
      <c r="J162" s="72"/>
      <c r="M162" s="68"/>
    </row>
    <row r="163" spans="1:13" s="74" customFormat="1" ht="11.25" customHeight="1">
      <c r="A163" s="68"/>
      <c r="D163" s="68"/>
      <c r="G163" s="68"/>
      <c r="I163" s="73"/>
      <c r="J163" s="72"/>
      <c r="M163" s="68"/>
    </row>
    <row r="164" spans="1:13" s="74" customFormat="1" ht="11.25" customHeight="1">
      <c r="A164" s="68"/>
      <c r="D164" s="68"/>
      <c r="G164" s="68"/>
      <c r="I164" s="73"/>
      <c r="J164" s="72"/>
      <c r="M164" s="68"/>
    </row>
    <row r="165" spans="1:13" s="74" customFormat="1" ht="11.25" customHeight="1">
      <c r="A165" s="68"/>
      <c r="D165" s="68"/>
      <c r="G165" s="68"/>
      <c r="I165" s="73"/>
      <c r="J165" s="72"/>
      <c r="M165" s="68"/>
    </row>
    <row r="166" spans="1:13" s="74" customFormat="1" ht="11.25" customHeight="1">
      <c r="A166" s="68"/>
      <c r="D166" s="68"/>
      <c r="G166" s="68"/>
      <c r="I166" s="73"/>
      <c r="J166" s="72"/>
      <c r="M166" s="68"/>
    </row>
    <row r="167" spans="1:13" s="74" customFormat="1" ht="11.25" customHeight="1">
      <c r="A167" s="68"/>
      <c r="D167" s="68"/>
      <c r="G167" s="68"/>
      <c r="I167" s="73"/>
      <c r="J167" s="72"/>
      <c r="M167" s="68"/>
    </row>
    <row r="168" spans="1:13" s="74" customFormat="1" ht="11.25" customHeight="1">
      <c r="A168" s="68"/>
      <c r="D168" s="68"/>
      <c r="G168" s="68"/>
      <c r="I168" s="73"/>
      <c r="J168" s="72"/>
      <c r="M168" s="68"/>
    </row>
    <row r="169" spans="1:13" s="74" customFormat="1" ht="11.25" customHeight="1">
      <c r="A169" s="68"/>
      <c r="D169" s="68"/>
      <c r="G169" s="68"/>
      <c r="I169" s="73"/>
      <c r="J169" s="72"/>
      <c r="M169" s="68"/>
    </row>
    <row r="170" spans="1:13" s="74" customFormat="1" ht="11.25" customHeight="1">
      <c r="A170" s="68"/>
      <c r="D170" s="68"/>
      <c r="G170" s="68"/>
      <c r="I170" s="73"/>
      <c r="J170" s="72"/>
      <c r="M170" s="68"/>
    </row>
    <row r="171" spans="1:13" s="74" customFormat="1" ht="11.25" customHeight="1">
      <c r="A171" s="68"/>
      <c r="D171" s="68"/>
      <c r="G171" s="68"/>
      <c r="I171" s="73"/>
      <c r="J171" s="72"/>
      <c r="M171" s="68"/>
    </row>
    <row r="172" spans="1:13" s="74" customFormat="1" ht="11.25" customHeight="1">
      <c r="A172" s="68"/>
      <c r="D172" s="68"/>
      <c r="G172" s="68"/>
      <c r="I172" s="73"/>
      <c r="J172" s="72"/>
      <c r="M172" s="68"/>
    </row>
    <row r="173" spans="1:13" s="74" customFormat="1" ht="11.25" customHeight="1">
      <c r="A173" s="68"/>
      <c r="D173" s="68"/>
      <c r="G173" s="68"/>
      <c r="I173" s="73"/>
      <c r="J173" s="72"/>
      <c r="M173" s="68"/>
    </row>
    <row r="174" spans="1:13" s="74" customFormat="1" ht="11.25" customHeight="1">
      <c r="A174" s="68"/>
      <c r="D174" s="68"/>
      <c r="G174" s="68"/>
      <c r="I174" s="73"/>
      <c r="J174" s="72"/>
      <c r="M174" s="68"/>
    </row>
    <row r="175" spans="1:13" s="74" customFormat="1" ht="11.25" customHeight="1">
      <c r="A175" s="68"/>
      <c r="D175" s="68"/>
      <c r="G175" s="68"/>
      <c r="I175" s="73"/>
      <c r="J175" s="72"/>
      <c r="M175" s="68"/>
    </row>
    <row r="176" spans="1:13" s="74" customFormat="1" ht="11.25" customHeight="1">
      <c r="A176" s="68"/>
      <c r="D176" s="68"/>
      <c r="G176" s="68"/>
      <c r="I176" s="73"/>
      <c r="J176" s="72"/>
      <c r="M176" s="68"/>
    </row>
    <row r="177" spans="1:13" s="74" customFormat="1" ht="11.25" customHeight="1">
      <c r="A177" s="68"/>
      <c r="D177" s="68"/>
      <c r="G177" s="68"/>
      <c r="I177" s="73"/>
      <c r="J177" s="72"/>
      <c r="M177" s="68"/>
    </row>
    <row r="178" spans="1:13" s="74" customFormat="1" ht="11.25" customHeight="1">
      <c r="A178" s="68"/>
      <c r="D178" s="68"/>
      <c r="G178" s="68"/>
      <c r="I178" s="73"/>
      <c r="J178" s="72"/>
      <c r="M178" s="68"/>
    </row>
    <row r="179" spans="1:13" s="74" customFormat="1" ht="11.25" customHeight="1">
      <c r="A179" s="68"/>
      <c r="D179" s="68"/>
      <c r="G179" s="68"/>
      <c r="I179" s="73"/>
      <c r="J179" s="72"/>
      <c r="M179" s="68"/>
    </row>
    <row r="180" spans="1:13" s="74" customFormat="1" ht="11.25" customHeight="1">
      <c r="A180" s="68"/>
      <c r="D180" s="68"/>
      <c r="G180" s="68"/>
      <c r="I180" s="73"/>
      <c r="J180" s="72"/>
      <c r="M180" s="68"/>
    </row>
    <row r="181" spans="1:13" s="74" customFormat="1" ht="11.25" customHeight="1">
      <c r="A181" s="68"/>
      <c r="D181" s="68"/>
      <c r="G181" s="68"/>
      <c r="I181" s="73"/>
      <c r="J181" s="72"/>
      <c r="M181" s="68"/>
    </row>
    <row r="182" spans="1:13" s="74" customFormat="1" ht="11.25" customHeight="1">
      <c r="A182" s="68"/>
      <c r="D182" s="68"/>
      <c r="G182" s="68"/>
      <c r="I182" s="73"/>
      <c r="J182" s="72"/>
      <c r="M182" s="68"/>
    </row>
    <row r="183" spans="1:13" s="74" customFormat="1" ht="11.25" customHeight="1">
      <c r="A183" s="68"/>
      <c r="D183" s="68"/>
      <c r="G183" s="68"/>
      <c r="I183" s="73"/>
      <c r="J183" s="72"/>
      <c r="M183" s="68"/>
    </row>
    <row r="184" spans="1:13" s="74" customFormat="1" ht="11.25" customHeight="1">
      <c r="A184" s="68"/>
      <c r="D184" s="68"/>
      <c r="G184" s="68"/>
      <c r="I184" s="73"/>
      <c r="J184" s="72"/>
      <c r="M184" s="68"/>
    </row>
    <row r="185" spans="1:13" s="74" customFormat="1" ht="11.25" customHeight="1">
      <c r="A185" s="68"/>
      <c r="D185" s="68"/>
      <c r="G185" s="68"/>
      <c r="I185" s="73"/>
      <c r="J185" s="72"/>
      <c r="M185" s="68"/>
    </row>
    <row r="186" spans="1:13" s="74" customFormat="1" ht="11.25" customHeight="1">
      <c r="A186" s="68"/>
      <c r="D186" s="68"/>
      <c r="G186" s="68"/>
      <c r="I186" s="73"/>
      <c r="J186" s="72"/>
      <c r="M186" s="68"/>
    </row>
    <row r="187" spans="1:13" s="74" customFormat="1" ht="11.25" customHeight="1">
      <c r="A187" s="68"/>
      <c r="D187" s="68"/>
      <c r="G187" s="68"/>
      <c r="I187" s="73"/>
      <c r="J187" s="72"/>
      <c r="M187" s="68"/>
    </row>
    <row r="188" spans="1:13" s="74" customFormat="1" ht="11.25" customHeight="1">
      <c r="A188" s="68"/>
      <c r="D188" s="68"/>
      <c r="G188" s="68"/>
      <c r="I188" s="73"/>
      <c r="J188" s="72"/>
      <c r="M188" s="68"/>
    </row>
    <row r="189" spans="1:13" s="74" customFormat="1" ht="11.25" customHeight="1">
      <c r="A189" s="68"/>
      <c r="D189" s="68"/>
      <c r="G189" s="68"/>
      <c r="I189" s="73"/>
      <c r="J189" s="72"/>
      <c r="M189" s="68"/>
    </row>
    <row r="190" spans="1:13" s="74" customFormat="1" ht="11.25" customHeight="1">
      <c r="A190" s="68"/>
      <c r="D190" s="68"/>
      <c r="G190" s="68"/>
      <c r="I190" s="73"/>
      <c r="J190" s="72"/>
      <c r="M190" s="68"/>
    </row>
    <row r="191" spans="1:13" s="74" customFormat="1" ht="11.25" customHeight="1">
      <c r="A191" s="68"/>
      <c r="D191" s="68"/>
      <c r="G191" s="68"/>
      <c r="I191" s="73"/>
      <c r="J191" s="72"/>
      <c r="M191" s="68"/>
    </row>
    <row r="192" spans="1:13" s="74" customFormat="1" ht="11.25" customHeight="1">
      <c r="A192" s="68"/>
      <c r="D192" s="68"/>
      <c r="G192" s="68"/>
      <c r="I192" s="73"/>
      <c r="J192" s="72"/>
      <c r="M192" s="68"/>
    </row>
    <row r="193" spans="1:13" s="74" customFormat="1" ht="11.25" customHeight="1">
      <c r="A193" s="68"/>
      <c r="D193" s="68"/>
      <c r="G193" s="68"/>
      <c r="I193" s="73"/>
      <c r="J193" s="72"/>
      <c r="M193" s="68"/>
    </row>
    <row r="194" spans="1:13" s="74" customFormat="1" ht="11.25" customHeight="1">
      <c r="A194" s="68"/>
      <c r="D194" s="68"/>
      <c r="G194" s="68"/>
      <c r="I194" s="73"/>
      <c r="J194" s="72"/>
      <c r="M194" s="68"/>
    </row>
    <row r="195" spans="1:13" s="74" customFormat="1" ht="11.25" customHeight="1">
      <c r="A195" s="68"/>
      <c r="D195" s="68"/>
      <c r="G195" s="68"/>
      <c r="I195" s="73"/>
      <c r="J195" s="72"/>
      <c r="M195" s="68"/>
    </row>
    <row r="196" spans="1:13" s="74" customFormat="1" ht="11.25" customHeight="1">
      <c r="A196" s="68"/>
      <c r="D196" s="68"/>
      <c r="G196" s="68"/>
      <c r="I196" s="73"/>
      <c r="J196" s="72"/>
      <c r="M196" s="68"/>
    </row>
    <row r="197" spans="1:13" s="74" customFormat="1" ht="11.25" customHeight="1">
      <c r="A197" s="68"/>
      <c r="D197" s="68"/>
      <c r="G197" s="68"/>
      <c r="I197" s="73"/>
      <c r="J197" s="72"/>
      <c r="M197" s="68"/>
    </row>
    <row r="198" spans="1:13" s="74" customFormat="1" ht="11.25" customHeight="1">
      <c r="A198" s="68"/>
      <c r="D198" s="68"/>
      <c r="G198" s="68"/>
      <c r="I198" s="73"/>
      <c r="J198" s="72"/>
      <c r="M198" s="68"/>
    </row>
    <row r="199" spans="1:13" s="74" customFormat="1" ht="11.25" customHeight="1">
      <c r="A199" s="68"/>
      <c r="D199" s="68"/>
      <c r="G199" s="68"/>
      <c r="I199" s="73"/>
      <c r="J199" s="72"/>
      <c r="M199" s="68"/>
    </row>
    <row r="200" spans="1:13" s="74" customFormat="1" ht="11.25" customHeight="1">
      <c r="A200" s="68"/>
      <c r="D200" s="68"/>
      <c r="G200" s="68"/>
      <c r="I200" s="73"/>
      <c r="J200" s="72"/>
      <c r="M200" s="68"/>
    </row>
    <row r="201" spans="1:13" s="74" customFormat="1" ht="11.25" customHeight="1">
      <c r="A201" s="68"/>
      <c r="D201" s="68"/>
      <c r="G201" s="68"/>
      <c r="I201" s="73"/>
      <c r="J201" s="72"/>
      <c r="M201" s="68"/>
    </row>
    <row r="202" spans="1:13" s="74" customFormat="1" ht="11.25" customHeight="1">
      <c r="A202" s="68"/>
      <c r="D202" s="68"/>
      <c r="G202" s="68"/>
      <c r="I202" s="73"/>
      <c r="J202" s="72"/>
      <c r="M202" s="68"/>
    </row>
    <row r="203" spans="1:13" s="74" customFormat="1" ht="11.25" customHeight="1">
      <c r="A203" s="68"/>
      <c r="D203" s="68"/>
      <c r="G203" s="68"/>
      <c r="I203" s="73"/>
      <c r="J203" s="72"/>
      <c r="M203" s="68"/>
    </row>
    <row r="204" spans="1:13" s="74" customFormat="1" ht="11.25" customHeight="1">
      <c r="A204" s="68"/>
      <c r="D204" s="68"/>
      <c r="G204" s="68"/>
      <c r="I204" s="73"/>
      <c r="J204" s="72"/>
      <c r="M204" s="68"/>
    </row>
    <row r="205" spans="1:13" s="74" customFormat="1" ht="11.25" customHeight="1">
      <c r="A205" s="68"/>
      <c r="D205" s="68"/>
      <c r="G205" s="68"/>
      <c r="I205" s="73"/>
      <c r="J205" s="72"/>
      <c r="M205" s="68"/>
    </row>
    <row r="206" spans="1:13" s="74" customFormat="1" ht="11.25" customHeight="1">
      <c r="A206" s="68"/>
      <c r="D206" s="68"/>
      <c r="G206" s="68"/>
      <c r="I206" s="73"/>
      <c r="J206" s="72"/>
      <c r="M206" s="68"/>
    </row>
    <row r="207" spans="1:13" s="74" customFormat="1" ht="11.25" customHeight="1">
      <c r="A207" s="68"/>
      <c r="D207" s="68"/>
      <c r="G207" s="68"/>
      <c r="I207" s="73"/>
      <c r="J207" s="72"/>
      <c r="M207" s="68"/>
    </row>
    <row r="208" spans="1:13" s="74" customFormat="1" ht="11.25" customHeight="1">
      <c r="A208" s="68"/>
      <c r="D208" s="68"/>
      <c r="G208" s="68"/>
      <c r="I208" s="73"/>
      <c r="J208" s="72"/>
      <c r="M208" s="68"/>
    </row>
    <row r="209" spans="1:13" s="74" customFormat="1" ht="11.25" customHeight="1">
      <c r="A209" s="68"/>
      <c r="D209" s="68"/>
      <c r="G209" s="68"/>
      <c r="I209" s="73"/>
      <c r="J209" s="72"/>
      <c r="M209" s="68"/>
    </row>
    <row r="210" spans="1:13" s="74" customFormat="1" ht="11.25" customHeight="1">
      <c r="A210" s="68"/>
      <c r="D210" s="68"/>
      <c r="G210" s="68"/>
      <c r="I210" s="73"/>
      <c r="J210" s="72"/>
      <c r="M210" s="68"/>
    </row>
    <row r="211" spans="1:13" s="74" customFormat="1" ht="11.25" customHeight="1">
      <c r="A211" s="68"/>
      <c r="D211" s="68"/>
      <c r="G211" s="68"/>
      <c r="I211" s="73"/>
      <c r="J211" s="72"/>
      <c r="M211" s="68"/>
    </row>
    <row r="212" spans="1:13" s="74" customFormat="1" ht="11.25" customHeight="1">
      <c r="A212" s="68"/>
      <c r="D212" s="68"/>
      <c r="G212" s="68"/>
      <c r="I212" s="73"/>
      <c r="J212" s="72"/>
      <c r="M212" s="68"/>
    </row>
    <row r="213" spans="1:13" s="74" customFormat="1" ht="11.25" customHeight="1">
      <c r="A213" s="68"/>
      <c r="D213" s="68"/>
      <c r="G213" s="68"/>
      <c r="I213" s="73"/>
      <c r="J213" s="72"/>
      <c r="M213" s="68"/>
    </row>
    <row r="214" spans="1:13" s="74" customFormat="1" ht="11.25" customHeight="1">
      <c r="A214" s="68"/>
      <c r="D214" s="68"/>
      <c r="G214" s="68"/>
      <c r="I214" s="73"/>
      <c r="J214" s="72"/>
      <c r="M214" s="68"/>
    </row>
    <row r="215" spans="1:13" s="74" customFormat="1" ht="11.25" customHeight="1">
      <c r="A215" s="68"/>
      <c r="D215" s="68"/>
      <c r="G215" s="68"/>
      <c r="I215" s="73"/>
      <c r="J215" s="72"/>
      <c r="M215" s="68"/>
    </row>
    <row r="216" spans="1:13" s="74" customFormat="1" ht="11.25" customHeight="1">
      <c r="A216" s="68"/>
      <c r="D216" s="68"/>
      <c r="G216" s="68"/>
      <c r="I216" s="73"/>
      <c r="J216" s="72"/>
      <c r="M216" s="68"/>
    </row>
    <row r="217" spans="1:13" s="74" customFormat="1" ht="11.25" customHeight="1">
      <c r="A217" s="68"/>
      <c r="D217" s="68"/>
      <c r="G217" s="68"/>
      <c r="I217" s="73"/>
      <c r="J217" s="72"/>
      <c r="M217" s="68"/>
    </row>
    <row r="218" spans="1:13" s="74" customFormat="1" ht="11.25" customHeight="1">
      <c r="A218" s="68"/>
      <c r="D218" s="68"/>
      <c r="G218" s="68"/>
      <c r="I218" s="73"/>
      <c r="J218" s="72"/>
      <c r="M218" s="68"/>
    </row>
    <row r="219" spans="1:13" s="74" customFormat="1" ht="11.25" customHeight="1">
      <c r="A219" s="68"/>
      <c r="D219" s="68"/>
      <c r="G219" s="68"/>
      <c r="I219" s="73"/>
      <c r="J219" s="72"/>
      <c r="M219" s="68"/>
    </row>
    <row r="220" spans="1:13" s="74" customFormat="1" ht="11.25" customHeight="1">
      <c r="A220" s="68"/>
      <c r="D220" s="68"/>
      <c r="G220" s="68"/>
      <c r="I220" s="73"/>
      <c r="J220" s="72"/>
      <c r="M220" s="68"/>
    </row>
    <row r="221" spans="1:13" s="74" customFormat="1" ht="11.25" customHeight="1">
      <c r="A221" s="68"/>
      <c r="D221" s="68"/>
      <c r="G221" s="68"/>
      <c r="I221" s="73"/>
      <c r="J221" s="72"/>
      <c r="M221" s="68"/>
    </row>
    <row r="222" spans="1:13" s="74" customFormat="1" ht="11.25" customHeight="1">
      <c r="A222" s="68"/>
      <c r="D222" s="68"/>
      <c r="G222" s="68"/>
      <c r="I222" s="73"/>
      <c r="J222" s="72"/>
      <c r="M222" s="68"/>
    </row>
    <row r="223" spans="1:13" s="74" customFormat="1" ht="11.25" customHeight="1">
      <c r="A223" s="68"/>
      <c r="D223" s="68"/>
      <c r="G223" s="68"/>
      <c r="I223" s="73"/>
      <c r="J223" s="72"/>
      <c r="M223" s="68"/>
    </row>
    <row r="224" spans="1:13" s="74" customFormat="1" ht="11.25" customHeight="1">
      <c r="A224" s="68"/>
      <c r="D224" s="68"/>
      <c r="G224" s="68"/>
      <c r="I224" s="73"/>
      <c r="J224" s="72"/>
      <c r="M224" s="68"/>
    </row>
    <row r="225" spans="1:13" s="74" customFormat="1" ht="11.25" customHeight="1">
      <c r="A225" s="68"/>
      <c r="D225" s="68"/>
      <c r="G225" s="68"/>
      <c r="I225" s="73"/>
      <c r="J225" s="72"/>
      <c r="M225" s="68"/>
    </row>
    <row r="226" spans="1:13" s="74" customFormat="1" ht="11.25" customHeight="1">
      <c r="A226" s="68"/>
      <c r="D226" s="68"/>
      <c r="G226" s="68"/>
      <c r="I226" s="73"/>
      <c r="J226" s="72"/>
      <c r="M226" s="68"/>
    </row>
    <row r="227" spans="1:13" s="74" customFormat="1" ht="11.25" customHeight="1">
      <c r="A227" s="68"/>
      <c r="D227" s="68"/>
      <c r="G227" s="68"/>
      <c r="I227" s="73"/>
      <c r="J227" s="72"/>
      <c r="M227" s="68"/>
    </row>
    <row r="228" spans="1:13" s="74" customFormat="1" ht="11.25" customHeight="1">
      <c r="A228" s="68"/>
      <c r="D228" s="68"/>
      <c r="G228" s="68"/>
      <c r="I228" s="73"/>
      <c r="J228" s="72"/>
      <c r="M228" s="68"/>
    </row>
    <row r="229" spans="1:13" s="74" customFormat="1" ht="11.25" customHeight="1">
      <c r="A229" s="68"/>
      <c r="D229" s="68"/>
      <c r="G229" s="68"/>
      <c r="I229" s="73"/>
      <c r="J229" s="72"/>
      <c r="M229" s="68"/>
    </row>
    <row r="230" spans="1:13" s="74" customFormat="1" ht="11.25" customHeight="1">
      <c r="A230" s="68"/>
      <c r="D230" s="68"/>
      <c r="G230" s="68"/>
      <c r="I230" s="73"/>
      <c r="J230" s="72"/>
      <c r="M230" s="68"/>
    </row>
    <row r="231" spans="1:13" s="74" customFormat="1" ht="11.25" customHeight="1">
      <c r="A231" s="68"/>
      <c r="D231" s="68"/>
      <c r="G231" s="68"/>
      <c r="I231" s="73"/>
      <c r="J231" s="72"/>
      <c r="M231" s="68"/>
    </row>
    <row r="232" spans="1:13" s="74" customFormat="1" ht="11.25" customHeight="1">
      <c r="A232" s="68"/>
      <c r="D232" s="68"/>
      <c r="G232" s="68"/>
      <c r="I232" s="73"/>
      <c r="J232" s="72"/>
      <c r="M232" s="68"/>
    </row>
    <row r="233" spans="1:13" s="74" customFormat="1" ht="11.25" customHeight="1">
      <c r="A233" s="68"/>
      <c r="D233" s="68"/>
      <c r="G233" s="68"/>
      <c r="I233" s="73"/>
      <c r="J233" s="72"/>
      <c r="M233" s="68"/>
    </row>
    <row r="234" spans="1:13" s="74" customFormat="1" ht="11.25" customHeight="1">
      <c r="A234" s="68"/>
      <c r="D234" s="68"/>
      <c r="G234" s="68"/>
      <c r="I234" s="73"/>
      <c r="J234" s="72"/>
      <c r="M234" s="68"/>
    </row>
    <row r="235" spans="1:13" s="74" customFormat="1" ht="11.25" customHeight="1">
      <c r="A235" s="68"/>
      <c r="D235" s="68"/>
      <c r="G235" s="68"/>
      <c r="I235" s="73"/>
      <c r="J235" s="72"/>
      <c r="M235" s="68"/>
    </row>
    <row r="236" spans="1:13" s="74" customFormat="1" ht="11.25" customHeight="1">
      <c r="A236" s="68"/>
      <c r="D236" s="68"/>
      <c r="G236" s="68"/>
      <c r="I236" s="73"/>
      <c r="J236" s="72"/>
      <c r="M236" s="68"/>
    </row>
    <row r="237" spans="1:13" s="74" customFormat="1" ht="11.25" customHeight="1">
      <c r="A237" s="68"/>
      <c r="D237" s="68"/>
      <c r="G237" s="68"/>
      <c r="I237" s="73"/>
      <c r="J237" s="72"/>
      <c r="M237" s="68"/>
    </row>
    <row r="238" spans="1:13" s="74" customFormat="1" ht="11.25" customHeight="1">
      <c r="A238" s="68"/>
      <c r="D238" s="68"/>
      <c r="G238" s="68"/>
      <c r="I238" s="73"/>
      <c r="J238" s="72"/>
      <c r="M238" s="68"/>
    </row>
    <row r="239" spans="1:13" s="74" customFormat="1" ht="11.25" customHeight="1">
      <c r="A239" s="68"/>
      <c r="D239" s="68"/>
      <c r="G239" s="68"/>
      <c r="I239" s="73"/>
      <c r="J239" s="72"/>
      <c r="M239" s="68"/>
    </row>
    <row r="240" spans="1:13" s="74" customFormat="1" ht="11.25" customHeight="1">
      <c r="A240" s="68"/>
      <c r="D240" s="68"/>
      <c r="G240" s="68"/>
      <c r="I240" s="73"/>
      <c r="J240" s="72"/>
      <c r="M240" s="68"/>
    </row>
    <row r="241" spans="1:13" s="74" customFormat="1" ht="11.25" customHeight="1">
      <c r="A241" s="68"/>
      <c r="D241" s="68"/>
      <c r="G241" s="68"/>
      <c r="I241" s="73"/>
      <c r="J241" s="72"/>
      <c r="M241" s="68"/>
    </row>
    <row r="242" spans="1:13" s="74" customFormat="1" ht="11.25" customHeight="1">
      <c r="A242" s="68"/>
      <c r="D242" s="68"/>
      <c r="G242" s="68"/>
      <c r="I242" s="73"/>
      <c r="J242" s="72"/>
      <c r="M242" s="68"/>
    </row>
    <row r="243" spans="1:13" s="74" customFormat="1" ht="11.25" customHeight="1">
      <c r="A243" s="68"/>
      <c r="D243" s="68"/>
      <c r="G243" s="68"/>
      <c r="I243" s="73"/>
      <c r="J243" s="72"/>
      <c r="M243" s="68"/>
    </row>
    <row r="244" spans="1:13" s="74" customFormat="1" ht="11.25" customHeight="1">
      <c r="A244" s="68"/>
      <c r="D244" s="68"/>
      <c r="G244" s="68"/>
      <c r="I244" s="73"/>
      <c r="J244" s="72"/>
      <c r="M244" s="68"/>
    </row>
    <row r="245" spans="1:13" s="74" customFormat="1" ht="11.25" customHeight="1">
      <c r="A245" s="68"/>
      <c r="D245" s="68"/>
      <c r="G245" s="68"/>
      <c r="I245" s="73"/>
      <c r="J245" s="72"/>
      <c r="M245" s="68"/>
    </row>
    <row r="246" spans="1:13" s="74" customFormat="1" ht="11.25" customHeight="1">
      <c r="A246" s="68"/>
      <c r="D246" s="68"/>
      <c r="G246" s="68"/>
      <c r="I246" s="73"/>
      <c r="J246" s="72"/>
      <c r="M246" s="68"/>
    </row>
    <row r="247" spans="1:13" s="74" customFormat="1" ht="11.25" customHeight="1">
      <c r="A247" s="68"/>
      <c r="D247" s="68"/>
      <c r="G247" s="68"/>
      <c r="I247" s="73"/>
      <c r="J247" s="72"/>
      <c r="M247" s="68"/>
    </row>
    <row r="248" spans="1:13" s="74" customFormat="1" ht="11.25" customHeight="1">
      <c r="A248" s="68"/>
      <c r="D248" s="68"/>
      <c r="G248" s="68"/>
      <c r="I248" s="73"/>
      <c r="J248" s="72"/>
      <c r="M248" s="68"/>
    </row>
    <row r="249" spans="1:13" s="74" customFormat="1" ht="11.25" customHeight="1">
      <c r="A249" s="68"/>
      <c r="D249" s="68"/>
      <c r="G249" s="68"/>
      <c r="I249" s="73"/>
      <c r="J249" s="72"/>
      <c r="M249" s="68"/>
    </row>
    <row r="250" spans="1:13" s="74" customFormat="1" ht="11.25" customHeight="1">
      <c r="A250" s="68"/>
      <c r="D250" s="68"/>
      <c r="G250" s="68"/>
      <c r="I250" s="73"/>
      <c r="J250" s="72"/>
      <c r="M250" s="68"/>
    </row>
    <row r="251" spans="1:13" s="74" customFormat="1" ht="11.25" customHeight="1">
      <c r="A251" s="68"/>
      <c r="D251" s="68"/>
      <c r="G251" s="68"/>
      <c r="I251" s="73"/>
      <c r="J251" s="72"/>
      <c r="M251" s="68"/>
    </row>
    <row r="252" spans="1:13" s="74" customFormat="1" ht="11.25" customHeight="1">
      <c r="A252" s="68"/>
      <c r="D252" s="68"/>
      <c r="G252" s="68"/>
      <c r="I252" s="73"/>
      <c r="J252" s="72"/>
      <c r="M252" s="68"/>
    </row>
    <row r="253" spans="1:13" s="74" customFormat="1" ht="11.25" customHeight="1">
      <c r="A253" s="68"/>
      <c r="D253" s="68"/>
      <c r="G253" s="68"/>
      <c r="I253" s="73"/>
      <c r="J253" s="72"/>
      <c r="M253" s="68"/>
    </row>
    <row r="254" spans="1:13" s="74" customFormat="1" ht="11.25" customHeight="1">
      <c r="A254" s="68"/>
      <c r="D254" s="68"/>
      <c r="G254" s="68"/>
      <c r="I254" s="73"/>
      <c r="J254" s="72"/>
      <c r="M254" s="68"/>
    </row>
    <row r="255" spans="1:13" s="74" customFormat="1" ht="11.25" customHeight="1">
      <c r="A255" s="68"/>
      <c r="D255" s="68"/>
      <c r="G255" s="68"/>
      <c r="I255" s="73"/>
      <c r="J255" s="72"/>
      <c r="M255" s="68"/>
    </row>
    <row r="256" spans="1:13" s="74" customFormat="1" ht="11.25" customHeight="1">
      <c r="A256" s="68"/>
      <c r="D256" s="68"/>
      <c r="G256" s="68"/>
      <c r="I256" s="73"/>
      <c r="J256" s="72"/>
      <c r="M256" s="68"/>
    </row>
    <row r="257" spans="1:13" s="74" customFormat="1" ht="11.25" customHeight="1">
      <c r="A257" s="68"/>
      <c r="D257" s="68"/>
      <c r="G257" s="68"/>
      <c r="I257" s="73"/>
      <c r="J257" s="72"/>
      <c r="M257" s="68"/>
    </row>
    <row r="258" spans="1:13" s="74" customFormat="1" ht="11.25" customHeight="1">
      <c r="A258" s="68"/>
      <c r="D258" s="68"/>
      <c r="G258" s="68"/>
      <c r="I258" s="73"/>
      <c r="J258" s="72"/>
      <c r="M258" s="68"/>
    </row>
    <row r="259" spans="1:13" s="74" customFormat="1" ht="11.25" customHeight="1">
      <c r="A259" s="68"/>
      <c r="D259" s="68"/>
      <c r="G259" s="68"/>
      <c r="I259" s="73"/>
      <c r="J259" s="72"/>
      <c r="M259" s="68"/>
    </row>
    <row r="260" spans="1:13" s="74" customFormat="1" ht="11.25" customHeight="1">
      <c r="A260" s="68"/>
      <c r="D260" s="68"/>
      <c r="G260" s="68"/>
      <c r="I260" s="73"/>
      <c r="J260" s="72"/>
      <c r="M260" s="68"/>
    </row>
    <row r="261" spans="1:13" s="74" customFormat="1" ht="11.25" customHeight="1">
      <c r="A261" s="68"/>
      <c r="D261" s="68"/>
      <c r="G261" s="68"/>
      <c r="I261" s="73"/>
      <c r="J261" s="72"/>
      <c r="M261" s="68"/>
    </row>
    <row r="262" spans="1:13" s="74" customFormat="1" ht="11.25" customHeight="1">
      <c r="A262" s="68"/>
      <c r="D262" s="68"/>
      <c r="G262" s="68"/>
      <c r="I262" s="73"/>
      <c r="J262" s="72"/>
      <c r="M262" s="68"/>
    </row>
    <row r="263" spans="1:13" s="74" customFormat="1" ht="11.25" customHeight="1">
      <c r="A263" s="68"/>
      <c r="D263" s="68"/>
      <c r="G263" s="68"/>
      <c r="I263" s="73"/>
      <c r="J263" s="72"/>
      <c r="M263" s="68"/>
    </row>
    <row r="264" spans="1:13" s="74" customFormat="1" ht="11.25" customHeight="1">
      <c r="A264" s="68"/>
      <c r="D264" s="68"/>
      <c r="G264" s="68"/>
      <c r="I264" s="73"/>
      <c r="J264" s="72"/>
      <c r="M264" s="68"/>
    </row>
    <row r="265" spans="1:13" s="74" customFormat="1" ht="11.25" customHeight="1">
      <c r="A265" s="68"/>
      <c r="D265" s="68"/>
      <c r="G265" s="68"/>
      <c r="I265" s="73"/>
      <c r="J265" s="72"/>
      <c r="M265" s="68"/>
    </row>
    <row r="266" spans="1:13" s="74" customFormat="1" ht="11.25" customHeight="1">
      <c r="A266" s="68"/>
      <c r="D266" s="68"/>
      <c r="G266" s="68"/>
      <c r="I266" s="73"/>
      <c r="J266" s="72"/>
      <c r="M266" s="68"/>
    </row>
    <row r="267" spans="1:13" s="74" customFormat="1" ht="11.25" customHeight="1">
      <c r="A267" s="68"/>
      <c r="D267" s="68"/>
      <c r="G267" s="68"/>
      <c r="I267" s="73"/>
      <c r="J267" s="72"/>
      <c r="M267" s="68"/>
    </row>
    <row r="268" spans="1:13" s="74" customFormat="1" ht="11.25" customHeight="1">
      <c r="A268" s="68"/>
      <c r="D268" s="68"/>
      <c r="G268" s="68"/>
      <c r="I268" s="73"/>
      <c r="J268" s="72"/>
      <c r="M268" s="68"/>
    </row>
    <row r="269" spans="1:13" s="74" customFormat="1" ht="11.25" customHeight="1">
      <c r="A269" s="68"/>
      <c r="D269" s="68"/>
      <c r="G269" s="68"/>
      <c r="I269" s="73"/>
      <c r="J269" s="72"/>
      <c r="M269" s="68"/>
    </row>
    <row r="270" spans="1:13" s="74" customFormat="1" ht="11.25" customHeight="1">
      <c r="A270" s="68"/>
      <c r="D270" s="68"/>
      <c r="G270" s="68"/>
      <c r="I270" s="73"/>
      <c r="J270" s="72"/>
      <c r="M270" s="68"/>
    </row>
    <row r="271" spans="1:13" s="74" customFormat="1" ht="11.25" customHeight="1">
      <c r="A271" s="68"/>
      <c r="D271" s="68"/>
      <c r="G271" s="68"/>
      <c r="I271" s="73"/>
      <c r="J271" s="72"/>
      <c r="M271" s="68"/>
    </row>
    <row r="272" spans="1:13" s="74" customFormat="1" ht="11.25" customHeight="1">
      <c r="A272" s="68"/>
      <c r="D272" s="68"/>
      <c r="G272" s="68"/>
      <c r="I272" s="73"/>
      <c r="J272" s="72"/>
      <c r="M272" s="68"/>
    </row>
    <row r="273" spans="1:32" s="74" customFormat="1" ht="11.25" customHeight="1">
      <c r="A273" s="68"/>
      <c r="D273" s="68"/>
      <c r="G273" s="68"/>
      <c r="I273" s="73"/>
      <c r="J273" s="72"/>
      <c r="M273" s="68"/>
    </row>
    <row r="274" spans="1:32" s="74" customFormat="1" ht="11.25" customHeight="1">
      <c r="A274" s="68"/>
      <c r="D274" s="68"/>
      <c r="G274" s="68"/>
      <c r="I274" s="73"/>
      <c r="J274" s="72"/>
      <c r="M274" s="68"/>
    </row>
    <row r="275" spans="1:32" s="74" customFormat="1" ht="11.25" customHeight="1">
      <c r="A275" s="68"/>
      <c r="D275" s="68"/>
      <c r="G275" s="68"/>
      <c r="I275" s="73"/>
      <c r="J275" s="72"/>
      <c r="M275" s="68"/>
    </row>
    <row r="276" spans="1:32" s="74" customFormat="1" ht="11.25" customHeight="1">
      <c r="A276" s="68"/>
      <c r="D276" s="68"/>
      <c r="G276" s="68"/>
      <c r="I276" s="73"/>
      <c r="J276" s="72"/>
      <c r="M276" s="68"/>
    </row>
    <row r="277" spans="1:32" ht="11.25" customHeight="1">
      <c r="A277" s="68"/>
      <c r="B277" s="74"/>
      <c r="C277" s="74"/>
      <c r="D277" s="68"/>
      <c r="E277" s="74"/>
      <c r="F277" s="74"/>
      <c r="G277" s="68"/>
      <c r="H277" s="74"/>
      <c r="I277" s="73"/>
      <c r="J277" s="72"/>
      <c r="K277" s="74"/>
      <c r="L277" s="74"/>
      <c r="M277" s="68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</row>
    <row r="278" spans="1:32" ht="11.25" customHeight="1">
      <c r="A278" s="68"/>
      <c r="B278" s="74"/>
      <c r="C278" s="74"/>
      <c r="D278" s="68"/>
      <c r="E278" s="74"/>
      <c r="F278" s="74"/>
      <c r="G278" s="68"/>
      <c r="H278" s="74"/>
      <c r="I278" s="73"/>
      <c r="J278" s="72"/>
      <c r="K278" s="74"/>
      <c r="L278" s="74"/>
      <c r="M278" s="68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</row>
    <row r="279" spans="1:32" ht="11.25" customHeight="1">
      <c r="A279" s="68"/>
      <c r="B279" s="74"/>
      <c r="C279" s="74"/>
      <c r="D279" s="68"/>
      <c r="E279" s="74"/>
      <c r="F279" s="74"/>
      <c r="G279" s="68"/>
      <c r="H279" s="74"/>
      <c r="I279" s="73"/>
      <c r="J279" s="72"/>
      <c r="K279" s="74"/>
      <c r="L279" s="74"/>
      <c r="M279" s="68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</row>
    <row r="280" spans="1:32" ht="11.25" customHeight="1">
      <c r="A280" s="68"/>
      <c r="B280" s="74"/>
      <c r="C280" s="74"/>
      <c r="D280" s="68"/>
      <c r="E280" s="74"/>
      <c r="F280" s="74"/>
      <c r="G280" s="68"/>
      <c r="H280" s="74"/>
      <c r="I280" s="73"/>
      <c r="J280" s="72"/>
      <c r="K280" s="74"/>
      <c r="L280" s="74"/>
      <c r="M280" s="68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</row>
    <row r="281" spans="1:32" ht="11.25" customHeight="1"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</row>
    <row r="282" spans="1:32" ht="11.25" customHeight="1"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</row>
    <row r="283" spans="1:32" ht="11.25" customHeight="1"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</row>
    <row r="284" spans="1:32" ht="11.25" customHeight="1"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</row>
    <row r="285" spans="1:32" ht="11.25" customHeight="1"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</row>
    <row r="286" spans="1:32" ht="11.25" customHeight="1"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</row>
    <row r="287" spans="1:32" ht="11.25" customHeight="1">
      <c r="A287" s="1"/>
      <c r="D287" s="1"/>
      <c r="G287" s="1"/>
      <c r="I287" s="1"/>
      <c r="J287" s="1"/>
      <c r="M287" s="1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</row>
    <row r="288" spans="1:32" ht="11.25" customHeight="1">
      <c r="A288" s="1"/>
      <c r="D288" s="1"/>
      <c r="G288" s="1"/>
      <c r="I288" s="1"/>
      <c r="J288" s="1"/>
      <c r="M288" s="1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</row>
    <row r="289" spans="1:32" ht="11.25" customHeight="1">
      <c r="A289" s="1"/>
      <c r="D289" s="1"/>
      <c r="G289" s="1"/>
      <c r="I289" s="1"/>
      <c r="J289" s="1"/>
      <c r="M289" s="1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</row>
    <row r="290" spans="1:32" ht="11.25" customHeight="1">
      <c r="A290" s="1"/>
      <c r="D290" s="1"/>
      <c r="G290" s="1"/>
      <c r="I290" s="1"/>
      <c r="J290" s="1"/>
      <c r="M290" s="1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</row>
    <row r="291" spans="1:32" ht="11.25" customHeight="1">
      <c r="A291" s="1"/>
      <c r="D291" s="1"/>
      <c r="G291" s="1"/>
      <c r="I291" s="1"/>
      <c r="J291" s="1"/>
      <c r="M291" s="1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</row>
    <row r="292" spans="1:32" ht="11.25" customHeight="1">
      <c r="A292" s="1"/>
      <c r="D292" s="1"/>
      <c r="G292" s="1"/>
      <c r="I292" s="1"/>
      <c r="J292" s="1"/>
      <c r="M292" s="1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</row>
    <row r="293" spans="1:32" ht="11.25" customHeight="1">
      <c r="A293" s="1"/>
      <c r="D293" s="1"/>
      <c r="G293" s="1"/>
      <c r="I293" s="1"/>
      <c r="J293" s="1"/>
      <c r="M293" s="1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</row>
    <row r="294" spans="1:32" ht="11.25" customHeight="1">
      <c r="A294" s="1"/>
      <c r="D294" s="1"/>
      <c r="G294" s="1"/>
      <c r="I294" s="1"/>
      <c r="J294" s="1"/>
      <c r="M294" s="1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</row>
    <row r="295" spans="1:32" ht="11.25" customHeight="1">
      <c r="A295" s="1"/>
      <c r="D295" s="1"/>
      <c r="G295" s="1"/>
      <c r="I295" s="1"/>
      <c r="J295" s="1"/>
      <c r="M295" s="1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</row>
    <row r="296" spans="1:32" ht="11.25" customHeight="1">
      <c r="A296" s="1"/>
      <c r="D296" s="1"/>
      <c r="G296" s="1"/>
      <c r="I296" s="1"/>
      <c r="J296" s="1"/>
      <c r="M296" s="1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</row>
    <row r="297" spans="1:32" ht="11.25" customHeight="1">
      <c r="A297" s="1"/>
      <c r="D297" s="1"/>
      <c r="G297" s="1"/>
      <c r="I297" s="1"/>
      <c r="J297" s="1"/>
      <c r="M297" s="1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</row>
  </sheetData>
  <mergeCells count="18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Z41:Z42"/>
    <mergeCell ref="B42:C42"/>
    <mergeCell ref="E42:F42"/>
    <mergeCell ref="K42:L42"/>
    <mergeCell ref="R42:S42"/>
    <mergeCell ref="U42:V42"/>
    <mergeCell ref="X42:Y42"/>
    <mergeCell ref="U40:V40"/>
    <mergeCell ref="B41:C41"/>
    <mergeCell ref="E41:F41"/>
    <mergeCell ref="K41:L41"/>
    <mergeCell ref="N41:N42"/>
    <mergeCell ref="U41:V41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F49:I49"/>
    <mergeCell ref="K49:L49"/>
    <mergeCell ref="H48:I48"/>
    <mergeCell ref="K48:L48"/>
    <mergeCell ref="N48:O48"/>
    <mergeCell ref="Q48:R48"/>
    <mergeCell ref="U48:V48"/>
    <mergeCell ref="X48:Y48"/>
    <mergeCell ref="X46:X47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Лист1</vt:lpstr>
      <vt:lpstr>СписокСудей</vt:lpstr>
      <vt:lpstr>СписокУчастников</vt:lpstr>
      <vt:lpstr>MS60+</vt:lpstr>
      <vt:lpstr>MS45+</vt:lpstr>
      <vt:lpstr>MS30+</vt:lpstr>
      <vt:lpstr>WS30+</vt:lpstr>
      <vt:lpstr>D100+</vt:lpstr>
      <vt:lpstr>D0+1</vt:lpstr>
      <vt:lpstr>D0+2</vt:lpstr>
      <vt:lpstr>'D0+1'!Область_печати</vt:lpstr>
      <vt:lpstr>'D0+2'!Область_печати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2018-10-29T07:19:33Z</cp:lastPrinted>
  <dcterms:created xsi:type="dcterms:W3CDTF">2002-04-11T06:56:30Z</dcterms:created>
  <dcterms:modified xsi:type="dcterms:W3CDTF">2018-12-08T08:03:37Z</dcterms:modified>
  <cp:category>Управление РТТ</cp:category>
</cp:coreProperties>
</file>