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255" windowWidth="15480" windowHeight="8655" activeTab="3"/>
  </bookViews>
  <sheets>
    <sheet name="список" sheetId="13" r:id="rId1"/>
    <sheet name="игры" sheetId="12" r:id="rId2"/>
    <sheet name="Личный" sheetId="25" r:id="rId3"/>
    <sheet name="итоговая" sheetId="14" r:id="rId4"/>
    <sheet name="заявка" sheetId="16" r:id="rId5"/>
  </sheets>
  <definedNames>
    <definedName name="_xlnm._FilterDatabase" localSheetId="0" hidden="1">список!$A$25:$D$25</definedName>
    <definedName name="Z_431ADE6F_9C87_431C_B4A0_B27D4A052270_.wvu.Rows" localSheetId="2" hidden="1">Личный!#REF!</definedName>
    <definedName name="Z_BAECDCB9_3EEB_4217_B35B_1C8089F9B5BB_.wvu.Rows" localSheetId="2" hidden="1">Личный!#REF!</definedName>
    <definedName name="Z_F809504A_1B3D_4948_A071_6AE5F7F97D89_.wvu.Rows" localSheetId="2" hidden="1">Личный!#REF!</definedName>
    <definedName name="А">#REF!</definedName>
    <definedName name="_xlnm.Print_Area" localSheetId="4">заявка!$A$1:$U$37</definedName>
    <definedName name="_xlnm.Print_Area" localSheetId="1">игры!$A$1:$AT$76</definedName>
    <definedName name="_xlnm.Print_Area" localSheetId="3">итоговая!$A$1:$K$18</definedName>
    <definedName name="_xlnm.Print_Area" localSheetId="2">Личный!$A$1:$I$47</definedName>
    <definedName name="_xlnm.Print_Area" localSheetId="0">список!$A$1:$D$54</definedName>
  </definedNames>
  <calcPr calcId="125725"/>
</workbook>
</file>

<file path=xl/calcChain.xml><?xml version="1.0" encoding="utf-8"?>
<calcChain xmlns="http://schemas.openxmlformats.org/spreadsheetml/2006/main">
  <c r="T76" i="12"/>
  <c r="H76"/>
  <c r="T74"/>
  <c r="H74"/>
  <c r="V69"/>
  <c r="U69"/>
  <c r="S69"/>
  <c r="J69"/>
  <c r="I69"/>
  <c r="G69"/>
  <c r="N43"/>
  <c r="B43"/>
  <c r="N42"/>
  <c r="B42"/>
  <c r="V31"/>
  <c r="U31"/>
  <c r="S31"/>
  <c r="I31"/>
  <c r="J31"/>
  <c r="G31"/>
  <c r="B3" i="25"/>
  <c r="R34" i="16"/>
  <c r="G34"/>
  <c r="R36"/>
  <c r="G36"/>
  <c r="C6"/>
  <c r="N6"/>
  <c r="N5"/>
  <c r="N4"/>
  <c r="C5"/>
  <c r="C4"/>
  <c r="AQ38" i="12"/>
  <c r="AE38"/>
  <c r="AQ36"/>
  <c r="AE36"/>
  <c r="AS31"/>
  <c r="AR31"/>
  <c r="AP31"/>
  <c r="AG31"/>
  <c r="AF31"/>
  <c r="AD31"/>
  <c r="AK5"/>
  <c r="Y5"/>
  <c r="AK4"/>
  <c r="Y4"/>
  <c r="B5"/>
  <c r="B4"/>
  <c r="N5"/>
  <c r="N4"/>
  <c r="T38"/>
  <c r="T36"/>
  <c r="H36"/>
  <c r="H38"/>
  <c r="C5" i="14"/>
  <c r="C6"/>
  <c r="C4"/>
  <c r="Q71" i="12" l="1"/>
  <c r="V71"/>
  <c r="E71"/>
  <c r="J71"/>
  <c r="E33"/>
  <c r="J33"/>
  <c r="V33"/>
  <c r="Q33"/>
  <c r="AS33"/>
  <c r="AB33"/>
  <c r="AG33"/>
  <c r="AN33"/>
</calcChain>
</file>

<file path=xl/sharedStrings.xml><?xml version="1.0" encoding="utf-8"?>
<sst xmlns="http://schemas.openxmlformats.org/spreadsheetml/2006/main" count="584" uniqueCount="224">
  <si>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</si>
  <si>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</si>
  <si>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</si>
  <si>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</si>
  <si>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</si>
  <si>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</si>
  <si>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</si>
  <si>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</si>
  <si>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</si>
  <si>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</si>
  <si>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</si>
  <si>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</si>
  <si>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</si>
  <si>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</si>
  <si>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</si>
  <si>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</si>
  <si>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</si>
  <si>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</si>
  <si>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</si>
  <si>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</si>
  <si>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</si>
  <si>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</si>
  <si>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Квалификация</t>
  </si>
  <si>
    <t xml:space="preserve">                      (вид спорта - Бадминтон)</t>
  </si>
  <si>
    <t>КемТИПП</t>
  </si>
  <si>
    <t>Место</t>
  </si>
  <si>
    <t>Очки</t>
  </si>
  <si>
    <t>КузГТУ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</si>
  <si>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</si>
  <si>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</si>
  <si>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</si>
  <si>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</si>
  <si>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</si>
  <si>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</si>
  <si>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</si>
  <si>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</si>
  <si>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</si>
  <si>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</si>
  <si>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</si>
  <si>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</si>
  <si>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</si>
  <si>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</si>
  <si>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НФИ КемГУ</t>
  </si>
  <si>
    <t>Матчи</t>
  </si>
  <si>
    <t>ТАБЛИЦА</t>
  </si>
  <si>
    <t>(название турнира)</t>
  </si>
  <si>
    <t>Город</t>
  </si>
  <si>
    <t>Кемерово</t>
  </si>
  <si>
    <t xml:space="preserve"> </t>
  </si>
  <si>
    <t>3-е место</t>
  </si>
  <si>
    <t>Главный секретарь</t>
  </si>
  <si>
    <t>Сроки проведения</t>
  </si>
  <si>
    <t>ОСНОВНОГО ЛИЧНОГО ТУРНИРА</t>
  </si>
  <si>
    <t>5-е место</t>
  </si>
  <si>
    <t>Ю.В. Гребенникова</t>
  </si>
  <si>
    <t>Кемеровское отделение Общероссийской общественной организации</t>
  </si>
  <si>
    <t>"Российский студенческий спортивный союз"</t>
  </si>
  <si>
    <t xml:space="preserve">Главный секретарь </t>
  </si>
  <si>
    <t>Фролова</t>
  </si>
  <si>
    <t>Добрынин</t>
  </si>
  <si>
    <t>I</t>
  </si>
  <si>
    <t>б/р</t>
  </si>
  <si>
    <t>III</t>
  </si>
  <si>
    <t>II</t>
  </si>
  <si>
    <t>Юлия</t>
  </si>
  <si>
    <t>Сергей</t>
  </si>
  <si>
    <t>Виктория</t>
  </si>
  <si>
    <t>Роман</t>
  </si>
  <si>
    <t>Александр</t>
  </si>
  <si>
    <t>Елизавета</t>
  </si>
  <si>
    <t>Березина</t>
  </si>
  <si>
    <t>Вертелецкая</t>
  </si>
  <si>
    <t>Яна</t>
  </si>
  <si>
    <t>Клепиков</t>
  </si>
  <si>
    <t>Андрей</t>
  </si>
  <si>
    <t>Сони</t>
  </si>
  <si>
    <t>Чооду</t>
  </si>
  <si>
    <t>Попов</t>
  </si>
  <si>
    <t>Алексей</t>
  </si>
  <si>
    <t>КемГМУ</t>
  </si>
  <si>
    <t>Бордокин</t>
  </si>
  <si>
    <t>Михаил</t>
  </si>
  <si>
    <t>Солдатова</t>
  </si>
  <si>
    <t>Вахрушева</t>
  </si>
  <si>
    <t>Шончалай</t>
  </si>
  <si>
    <t>Махмудов</t>
  </si>
  <si>
    <t>Геворгян</t>
  </si>
  <si>
    <t>Левкова</t>
  </si>
  <si>
    <t>Азизов</t>
  </si>
  <si>
    <t>Егоров</t>
  </si>
  <si>
    <t>1-е место</t>
  </si>
  <si>
    <t>21:13; 21:14</t>
  </si>
  <si>
    <t>Хикмат</t>
  </si>
  <si>
    <t>Дмитрий</t>
  </si>
  <si>
    <t>Список судей</t>
  </si>
  <si>
    <t>Должность</t>
  </si>
  <si>
    <t>судья</t>
  </si>
  <si>
    <t>Баканов</t>
  </si>
  <si>
    <t>Максим</t>
  </si>
  <si>
    <t>Гребенникова</t>
  </si>
  <si>
    <t>Ульяна</t>
  </si>
  <si>
    <t>ХVI Универсиада студентов вузов Кузбасса</t>
  </si>
  <si>
    <t>23 - 24 ноября 2017 г., г.Кемерово, ФГБОУ ВО "КемТИПП"</t>
  </si>
  <si>
    <t>КемГСХИ</t>
  </si>
  <si>
    <t>Фирдавс</t>
  </si>
  <si>
    <t>Татьяна</t>
  </si>
  <si>
    <t>Панкова</t>
  </si>
  <si>
    <t>Дарья</t>
  </si>
  <si>
    <t>Ратников</t>
  </si>
  <si>
    <t>Корнеева</t>
  </si>
  <si>
    <t>Кобзева</t>
  </si>
  <si>
    <t>Ольга</t>
  </si>
  <si>
    <t>Мякушко</t>
  </si>
  <si>
    <t>Никита</t>
  </si>
  <si>
    <t>Андреев</t>
  </si>
  <si>
    <t>Колбина</t>
  </si>
  <si>
    <t>Анастасия</t>
  </si>
  <si>
    <t>Гиесов</t>
  </si>
  <si>
    <t>Алишер</t>
  </si>
  <si>
    <t>Брейт</t>
  </si>
  <si>
    <t>Владислав</t>
  </si>
  <si>
    <t>Руслан кызы</t>
  </si>
  <si>
    <t>Милана</t>
  </si>
  <si>
    <t>Пышноградова</t>
  </si>
  <si>
    <t>Александра</t>
  </si>
  <si>
    <t>Кочемаскина</t>
  </si>
  <si>
    <t>Ксения</t>
  </si>
  <si>
    <t>3:2      2</t>
  </si>
  <si>
    <t>5:0     2</t>
  </si>
  <si>
    <t>4:1      2</t>
  </si>
  <si>
    <t>2:3      1</t>
  </si>
  <si>
    <t>5:0      2</t>
  </si>
  <si>
    <t>2:3     1</t>
  </si>
  <si>
    <t>0:5     1</t>
  </si>
  <si>
    <t>1:4       1</t>
  </si>
  <si>
    <t>13-2</t>
  </si>
  <si>
    <t>11-4</t>
  </si>
  <si>
    <t>2-13</t>
  </si>
  <si>
    <t>4-11</t>
  </si>
  <si>
    <t>Борейко С.</t>
  </si>
  <si>
    <t>Андреев А.</t>
  </si>
  <si>
    <t>21:19; 21:17</t>
  </si>
  <si>
    <t>Махмудов Ф.</t>
  </si>
  <si>
    <t>Егоров Д.</t>
  </si>
  <si>
    <t>21:17; 21:19</t>
  </si>
  <si>
    <t>Мякушко Н.</t>
  </si>
  <si>
    <t>Азизов Х.</t>
  </si>
  <si>
    <t>21:15; 21:18</t>
  </si>
  <si>
    <t>21:19; 21:10</t>
  </si>
  <si>
    <t>16:21; 21:8; 21:7</t>
  </si>
  <si>
    <t>21:10; 21:14</t>
  </si>
  <si>
    <t>MS, WS</t>
  </si>
  <si>
    <t>ОДИНОЧНЫЙ РАЗРЯД MS</t>
  </si>
  <si>
    <t>ОДИНОЧНЫЙ РАЗРЯД WS</t>
  </si>
  <si>
    <t>Панкова У.</t>
  </si>
  <si>
    <t>Колбина А.</t>
  </si>
  <si>
    <t>Вертелецкая В.</t>
  </si>
  <si>
    <t>Левкова Т.</t>
  </si>
  <si>
    <t>21:6; 21:11</t>
  </si>
  <si>
    <t>21:8; 21:5</t>
  </si>
  <si>
    <t>Фролова Ю.</t>
  </si>
  <si>
    <t>Чооду Ш.</t>
  </si>
  <si>
    <t>21:15; 21:15</t>
  </si>
  <si>
    <t>21:18; 17:21; 21:19</t>
  </si>
  <si>
    <t>21:15; 21:16</t>
  </si>
  <si>
    <t>21:18; 21:12</t>
  </si>
  <si>
    <t>Борейко</t>
  </si>
  <si>
    <t>Семен</t>
  </si>
  <si>
    <t>Лилия</t>
  </si>
  <si>
    <t>21:11; 21:11</t>
  </si>
  <si>
    <t>23/11/17</t>
  </si>
  <si>
    <t>14-30</t>
  </si>
  <si>
    <t>16-30</t>
  </si>
  <si>
    <t>Мякушко Добрынин</t>
  </si>
  <si>
    <t>Вахрушева Вертелецкая</t>
  </si>
  <si>
    <t>Добрынин Вертелецкая</t>
  </si>
  <si>
    <t>Кратовкий Бардокин</t>
  </si>
  <si>
    <t>Бардокин Кочемаскина</t>
  </si>
  <si>
    <t>2:0</t>
  </si>
  <si>
    <t>21:13</t>
  </si>
  <si>
    <t>21:4</t>
  </si>
  <si>
    <t>21:10</t>
  </si>
  <si>
    <t>21:7</t>
  </si>
  <si>
    <t>21:9</t>
  </si>
  <si>
    <t>21:5</t>
  </si>
  <si>
    <t>21:18</t>
  </si>
  <si>
    <t>21:6</t>
  </si>
  <si>
    <t>21:19</t>
  </si>
  <si>
    <t>Попов Егоров</t>
  </si>
  <si>
    <t>Панкова Левкова</t>
  </si>
  <si>
    <t>Азиов Левкова</t>
  </si>
  <si>
    <t>Гиесов Брейт</t>
  </si>
  <si>
    <t>Пышноградова Руслан кызы</t>
  </si>
  <si>
    <t>Андреев Колбина</t>
  </si>
  <si>
    <t>0:2</t>
  </si>
  <si>
    <t>8:21</t>
  </si>
  <si>
    <t>13:21</t>
  </si>
  <si>
    <t>21:12</t>
  </si>
  <si>
    <t>21:1</t>
  </si>
  <si>
    <t>21:3</t>
  </si>
  <si>
    <t>21:14</t>
  </si>
  <si>
    <t>21:2</t>
  </si>
  <si>
    <t>Бардокин</t>
  </si>
  <si>
    <t>Солдатова Кочемаскина</t>
  </si>
  <si>
    <t>Кратовкий Клепиков</t>
  </si>
  <si>
    <t>Бардокин Геворгян</t>
  </si>
  <si>
    <t>15-30</t>
  </si>
  <si>
    <t>1, 2</t>
  </si>
  <si>
    <t>3, 4</t>
  </si>
  <si>
    <t>18-00</t>
  </si>
  <si>
    <t>Клепиков Солдатова</t>
  </si>
  <si>
    <t>21:15</t>
  </si>
  <si>
    <t>9:21</t>
  </si>
  <si>
    <t>19:21</t>
  </si>
  <si>
    <t>6:21</t>
  </si>
  <si>
    <t>Фролова Левкова</t>
  </si>
  <si>
    <t>12:21</t>
  </si>
  <si>
    <t>17:21</t>
  </si>
  <si>
    <t>21:11</t>
  </si>
  <si>
    <t>10:21</t>
  </si>
  <si>
    <t>2:1</t>
  </si>
  <si>
    <t>21:17</t>
  </si>
  <si>
    <t>4-e</t>
  </si>
  <si>
    <t>Кратовский</t>
  </si>
</sst>
</file>

<file path=xl/styles.xml><?xml version="1.0" encoding="utf-8"?>
<styleSheet xmlns="http://schemas.openxmlformats.org/spreadsheetml/2006/main">
  <numFmts count="1">
    <numFmt numFmtId="164" formatCode="h:mm;@"/>
  </numFmts>
  <fonts count="54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u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2"/>
      <color indexed="8"/>
      <name val="Tahoma"/>
      <family val="2"/>
      <charset val="1"/>
    </font>
    <font>
      <sz val="14"/>
      <name val="Tahoma"/>
      <family val="2"/>
      <charset val="204"/>
    </font>
    <font>
      <sz val="12"/>
      <color theme="1"/>
      <name val="Tahoma"/>
      <family val="2"/>
      <charset val="204"/>
    </font>
    <font>
      <sz val="12"/>
      <color indexed="8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2"/>
      <color indexed="8"/>
      <name val="Cambria"/>
      <family val="1"/>
      <charset val="204"/>
      <scheme val="major"/>
    </font>
    <font>
      <u/>
      <sz val="9"/>
      <name val="Cambria"/>
      <family val="1"/>
      <charset val="204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78">
    <xf numFmtId="0" fontId="0" fillId="0" borderId="0" xfId="0"/>
    <xf numFmtId="0" fontId="21" fillId="0" borderId="10" xfId="38" applyFont="1" applyBorder="1"/>
    <xf numFmtId="0" fontId="21" fillId="0" borderId="11" xfId="38" applyFont="1" applyBorder="1"/>
    <xf numFmtId="0" fontId="21" fillId="0" borderId="12" xfId="38" applyFont="1" applyBorder="1"/>
    <xf numFmtId="0" fontId="19" fillId="0" borderId="0" xfId="38"/>
    <xf numFmtId="0" fontId="21" fillId="0" borderId="13" xfId="38" applyFont="1" applyBorder="1"/>
    <xf numFmtId="0" fontId="21" fillId="0" borderId="14" xfId="38" applyFont="1" applyBorder="1"/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0" xfId="38" applyFont="1" applyFill="1" applyBorder="1"/>
    <xf numFmtId="0" fontId="22" fillId="0" borderId="0" xfId="38" applyFont="1" applyFill="1" applyBorder="1" applyAlignment="1">
      <alignment horizontal="center"/>
    </xf>
    <xf numFmtId="0" fontId="22" fillId="0" borderId="15" xfId="38" applyFont="1" applyFill="1" applyBorder="1" applyAlignment="1"/>
    <xf numFmtId="49" fontId="26" fillId="0" borderId="0" xfId="38" applyNumberFormat="1" applyFont="1" applyFill="1" applyBorder="1" applyAlignment="1">
      <alignment horizontal="left"/>
    </xf>
    <xf numFmtId="0" fontId="22" fillId="0" borderId="13" xfId="38" applyFont="1" applyBorder="1"/>
    <xf numFmtId="0" fontId="22" fillId="0" borderId="0" xfId="38" applyFont="1" applyFill="1" applyBorder="1" applyAlignment="1"/>
    <xf numFmtId="0" fontId="22" fillId="0" borderId="0" xfId="38" applyFont="1" applyFill="1" applyBorder="1"/>
    <xf numFmtId="0" fontId="26" fillId="0" borderId="0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right"/>
    </xf>
    <xf numFmtId="49" fontId="26" fillId="0" borderId="0" xfId="38" applyNumberFormat="1" applyFont="1" applyFill="1" applyBorder="1"/>
    <xf numFmtId="0" fontId="26" fillId="0" borderId="0" xfId="38" applyFont="1" applyFill="1" applyBorder="1" applyAlignment="1">
      <alignment horizontal="center"/>
    </xf>
    <xf numFmtId="49" fontId="26" fillId="0" borderId="0" xfId="38" applyNumberFormat="1" applyFont="1" applyFill="1" applyBorder="1" applyAlignment="1">
      <alignment horizontal="center"/>
    </xf>
    <xf numFmtId="0" fontId="25" fillId="0" borderId="0" xfId="38" applyFont="1" applyFill="1" applyBorder="1"/>
    <xf numFmtId="0" fontId="21" fillId="0" borderId="16" xfId="38" applyFont="1" applyBorder="1"/>
    <xf numFmtId="0" fontId="27" fillId="0" borderId="17" xfId="38" applyFont="1" applyFill="1" applyBorder="1"/>
    <xf numFmtId="0" fontId="21" fillId="0" borderId="18" xfId="38" applyFont="1" applyBorder="1"/>
    <xf numFmtId="49" fontId="25" fillId="0" borderId="0" xfId="38" applyNumberFormat="1" applyFont="1" applyFill="1" applyBorder="1"/>
    <xf numFmtId="0" fontId="21" fillId="0" borderId="0" xfId="38" applyFont="1" applyFill="1" applyBorder="1" applyAlignment="1">
      <alignment horizontal="left"/>
    </xf>
    <xf numFmtId="49" fontId="26" fillId="0" borderId="19" xfId="38" applyNumberFormat="1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1" fillId="0" borderId="0" xfId="38" applyFont="1" applyBorder="1"/>
    <xf numFmtId="0" fontId="21" fillId="0" borderId="17" xfId="38" applyFont="1" applyBorder="1"/>
    <xf numFmtId="0" fontId="22" fillId="0" borderId="19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49" fontId="29" fillId="0" borderId="0" xfId="36" applyNumberFormat="1" applyFont="1" applyAlignment="1">
      <alignment horizontal="center"/>
    </xf>
    <xf numFmtId="0" fontId="34" fillId="0" borderId="0" xfId="0" applyFont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8" applyNumberFormat="1" applyFont="1" applyFill="1" applyBorder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33" fillId="0" borderId="21" xfId="36" applyFont="1" applyBorder="1" applyAlignment="1">
      <alignment horizontal="center" vertical="center"/>
    </xf>
    <xf numFmtId="0" fontId="21" fillId="0" borderId="10" xfId="38" applyFont="1" applyBorder="1" applyAlignment="1">
      <alignment horizontal="center"/>
    </xf>
    <xf numFmtId="0" fontId="35" fillId="0" borderId="19" xfId="36" applyFont="1" applyBorder="1" applyAlignment="1">
      <alignment horizontal="left"/>
    </xf>
    <xf numFmtId="0" fontId="33" fillId="0" borderId="22" xfId="36" applyFont="1" applyBorder="1" applyAlignment="1">
      <alignment horizontal="center" vertical="center"/>
    </xf>
    <xf numFmtId="0" fontId="33" fillId="0" borderId="23" xfId="36" applyFont="1" applyBorder="1" applyAlignment="1">
      <alignment horizontal="center" vertical="center"/>
    </xf>
    <xf numFmtId="0" fontId="35" fillId="0" borderId="24" xfId="36" applyFont="1" applyBorder="1" applyAlignment="1">
      <alignment horizontal="left"/>
    </xf>
    <xf numFmtId="0" fontId="35" fillId="0" borderId="25" xfId="36" applyFont="1" applyBorder="1" applyAlignment="1">
      <alignment horizontal="left"/>
    </xf>
    <xf numFmtId="0" fontId="35" fillId="0" borderId="26" xfId="36" applyFont="1" applyBorder="1" applyAlignment="1">
      <alignment horizontal="center"/>
    </xf>
    <xf numFmtId="0" fontId="35" fillId="0" borderId="27" xfId="36" applyFont="1" applyBorder="1" applyAlignment="1">
      <alignment horizontal="right"/>
    </xf>
    <xf numFmtId="0" fontId="35" fillId="0" borderId="28" xfId="36" applyFont="1" applyBorder="1" applyAlignment="1">
      <alignment horizontal="left"/>
    </xf>
    <xf numFmtId="0" fontId="35" fillId="0" borderId="29" xfId="36" applyFont="1" applyBorder="1" applyAlignment="1">
      <alignment horizontal="center"/>
    </xf>
    <xf numFmtId="0" fontId="41" fillId="0" borderId="0" xfId="38" applyFont="1" applyFill="1" applyBorder="1" applyAlignment="1">
      <alignment horizontal="center"/>
    </xf>
    <xf numFmtId="0" fontId="41" fillId="0" borderId="0" xfId="38" applyFont="1" applyFill="1" applyBorder="1"/>
    <xf numFmtId="0" fontId="41" fillId="0" borderId="0" xfId="38" applyFont="1" applyFill="1" applyBorder="1" applyAlignment="1"/>
    <xf numFmtId="0" fontId="30" fillId="0" borderId="0" xfId="36" applyFont="1" applyAlignment="1">
      <alignment horizontal="left"/>
    </xf>
    <xf numFmtId="0" fontId="22" fillId="0" borderId="13" xfId="38" applyFont="1" applyFill="1" applyBorder="1" applyAlignment="1"/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1" fontId="21" fillId="0" borderId="0" xfId="38" applyNumberFormat="1" applyFont="1" applyFill="1" applyBorder="1" applyAlignment="1">
      <alignment horizontal="center" vertical="center" shrinkToFit="1"/>
    </xf>
    <xf numFmtId="0" fontId="25" fillId="0" borderId="17" xfId="38" applyFont="1" applyFill="1" applyBorder="1" applyAlignment="1"/>
    <xf numFmtId="0" fontId="35" fillId="0" borderId="30" xfId="36" applyFont="1" applyBorder="1" applyAlignment="1">
      <alignment horizontal="center"/>
    </xf>
    <xf numFmtId="0" fontId="25" fillId="0" borderId="17" xfId="38" applyFont="1" applyFill="1" applyBorder="1" applyAlignment="1">
      <alignment horizontal="center"/>
    </xf>
    <xf numFmtId="0" fontId="42" fillId="0" borderId="0" xfId="38" applyFont="1"/>
    <xf numFmtId="0" fontId="21" fillId="0" borderId="18" xfId="38" applyFont="1" applyBorder="1" applyAlignment="1"/>
    <xf numFmtId="0" fontId="21" fillId="0" borderId="17" xfId="38" applyFont="1" applyBorder="1" applyAlignment="1"/>
    <xf numFmtId="0" fontId="21" fillId="0" borderId="16" xfId="38" applyFont="1" applyBorder="1" applyAlignment="1"/>
    <xf numFmtId="0" fontId="35" fillId="0" borderId="19" xfId="0" applyFont="1" applyBorder="1"/>
    <xf numFmtId="164" fontId="22" fillId="0" borderId="19" xfId="38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40" fillId="24" borderId="19" xfId="36" applyNumberFormat="1" applyFont="1" applyFill="1" applyBorder="1" applyAlignment="1">
      <alignment horizontal="center" vertical="center" wrapText="1"/>
    </xf>
    <xf numFmtId="0" fontId="43" fillId="0" borderId="0" xfId="37" applyFont="1" applyBorder="1" applyAlignment="1">
      <alignment horizontal="center" vertical="center"/>
    </xf>
    <xf numFmtId="0" fontId="43" fillId="0" borderId="0" xfId="37" applyFont="1" applyAlignment="1">
      <alignment vertical="center"/>
    </xf>
    <xf numFmtId="0" fontId="43" fillId="0" borderId="0" xfId="37" applyFont="1" applyAlignment="1">
      <alignment vertical="center" wrapText="1"/>
    </xf>
    <xf numFmtId="0" fontId="43" fillId="0" borderId="0" xfId="37" applyFont="1" applyAlignment="1">
      <alignment horizontal="right" vertical="center"/>
    </xf>
    <xf numFmtId="0" fontId="43" fillId="0" borderId="0" xfId="37" applyFont="1" applyBorder="1" applyAlignment="1">
      <alignment vertical="center" wrapText="1"/>
    </xf>
    <xf numFmtId="0" fontId="43" fillId="0" borderId="0" xfId="37" applyFont="1" applyAlignment="1">
      <alignment horizontal="left" vertical="center"/>
    </xf>
    <xf numFmtId="0" fontId="25" fillId="0" borderId="0" xfId="37" applyFont="1" applyAlignment="1">
      <alignment horizontal="center" vertical="center"/>
    </xf>
    <xf numFmtId="0" fontId="45" fillId="0" borderId="0" xfId="37" applyFont="1" applyAlignment="1">
      <alignment horizontal="center" vertical="center" wrapText="1"/>
    </xf>
    <xf numFmtId="0" fontId="46" fillId="0" borderId="0" xfId="37" applyFont="1" applyAlignment="1">
      <alignment horizontal="center" vertical="center" wrapText="1"/>
    </xf>
    <xf numFmtId="0" fontId="20" fillId="0" borderId="0" xfId="37" applyFont="1" applyAlignment="1">
      <alignment vertical="center"/>
    </xf>
    <xf numFmtId="0" fontId="19" fillId="0" borderId="0" xfId="37" applyAlignment="1">
      <alignment vertical="center"/>
    </xf>
    <xf numFmtId="0" fontId="19" fillId="0" borderId="0" xfId="37" applyBorder="1" applyAlignment="1">
      <alignment vertical="center"/>
    </xf>
    <xf numFmtId="0" fontId="19" fillId="0" borderId="0" xfId="37" applyBorder="1" applyAlignment="1">
      <alignment horizontal="center" vertical="center"/>
    </xf>
    <xf numFmtId="0" fontId="19" fillId="0" borderId="0" xfId="37" applyBorder="1" applyAlignment="1">
      <alignment horizontal="left" vertical="center"/>
    </xf>
    <xf numFmtId="0" fontId="44" fillId="0" borderId="0" xfId="37" applyFont="1" applyBorder="1" applyAlignment="1">
      <alignment horizontal="left" vertical="center"/>
    </xf>
    <xf numFmtId="49" fontId="40" fillId="0" borderId="19" xfId="36" applyNumberFormat="1" applyFont="1" applyBorder="1" applyAlignment="1">
      <alignment horizontal="center" vertical="center" wrapText="1"/>
    </xf>
    <xf numFmtId="0" fontId="26" fillId="0" borderId="17" xfId="38" applyFont="1" applyFill="1" applyBorder="1" applyAlignment="1"/>
    <xf numFmtId="0" fontId="19" fillId="0" borderId="35" xfId="37" applyFont="1" applyBorder="1" applyAlignment="1">
      <alignment vertical="center"/>
    </xf>
    <xf numFmtId="0" fontId="43" fillId="0" borderId="36" xfId="37" applyFont="1" applyBorder="1" applyAlignment="1">
      <alignment horizontal="center" vertical="center"/>
    </xf>
    <xf numFmtId="49" fontId="23" fillId="0" borderId="0" xfId="38" applyNumberFormat="1" applyFont="1" applyFill="1" applyBorder="1" applyAlignment="1">
      <alignment vertical="center" wrapText="1"/>
    </xf>
    <xf numFmtId="0" fontId="47" fillId="0" borderId="0" xfId="36" applyFont="1"/>
    <xf numFmtId="0" fontId="35" fillId="0" borderId="20" xfId="0" applyFont="1" applyBorder="1"/>
    <xf numFmtId="0" fontId="35" fillId="0" borderId="0" xfId="36" applyFont="1" applyBorder="1" applyAlignment="1">
      <alignment horizontal="left"/>
    </xf>
    <xf numFmtId="0" fontId="35" fillId="0" borderId="0" xfId="36" applyFont="1" applyBorder="1" applyAlignment="1">
      <alignment horizontal="center"/>
    </xf>
    <xf numFmtId="0" fontId="35" fillId="0" borderId="42" xfId="36" applyFont="1" applyBorder="1" applyAlignment="1">
      <alignment horizontal="left"/>
    </xf>
    <xf numFmtId="0" fontId="35" fillId="0" borderId="27" xfId="36" applyFont="1" applyBorder="1" applyAlignment="1">
      <alignment horizontal="left"/>
    </xf>
    <xf numFmtId="0" fontId="49" fillId="0" borderId="20" xfId="36" applyFont="1" applyBorder="1" applyAlignment="1">
      <alignment horizontal="left"/>
    </xf>
    <xf numFmtId="0" fontId="49" fillId="0" borderId="19" xfId="0" applyFont="1" applyBorder="1"/>
    <xf numFmtId="0" fontId="49" fillId="0" borderId="26" xfId="36" applyFont="1" applyBorder="1" applyAlignment="1">
      <alignment horizontal="center"/>
    </xf>
    <xf numFmtId="0" fontId="49" fillId="0" borderId="30" xfId="36" applyFont="1" applyBorder="1" applyAlignment="1">
      <alignment horizontal="center"/>
    </xf>
    <xf numFmtId="0" fontId="49" fillId="0" borderId="40" xfId="36" applyFont="1" applyBorder="1" applyAlignment="1">
      <alignment horizontal="left"/>
    </xf>
    <xf numFmtId="0" fontId="49" fillId="0" borderId="34" xfId="36" applyFont="1" applyBorder="1" applyAlignment="1">
      <alignment horizontal="center"/>
    </xf>
    <xf numFmtId="0" fontId="49" fillId="0" borderId="32" xfId="36" applyFont="1" applyBorder="1" applyAlignment="1">
      <alignment horizontal="center"/>
    </xf>
    <xf numFmtId="0" fontId="49" fillId="0" borderId="28" xfId="0" applyFont="1" applyBorder="1"/>
    <xf numFmtId="0" fontId="49" fillId="0" borderId="33" xfId="36" applyFont="1" applyBorder="1" applyAlignment="1">
      <alignment horizontal="center"/>
    </xf>
    <xf numFmtId="0" fontId="49" fillId="0" borderId="0" xfId="0" applyFont="1" applyBorder="1"/>
    <xf numFmtId="0" fontId="49" fillId="0" borderId="26" xfId="0" applyFont="1" applyBorder="1" applyAlignment="1">
      <alignment horizontal="center"/>
    </xf>
    <xf numFmtId="0" fontId="49" fillId="0" borderId="30" xfId="0" applyFont="1" applyBorder="1" applyAlignment="1">
      <alignment horizontal="center"/>
    </xf>
    <xf numFmtId="0" fontId="38" fillId="0" borderId="19" xfId="36" applyFont="1" applyBorder="1" applyAlignment="1">
      <alignment horizontal="center" vertical="center"/>
    </xf>
    <xf numFmtId="0" fontId="38" fillId="0" borderId="0" xfId="36" applyFont="1" applyBorder="1" applyAlignment="1">
      <alignment horizontal="center" vertical="center"/>
    </xf>
    <xf numFmtId="49" fontId="40" fillId="0" borderId="0" xfId="36" applyNumberFormat="1" applyFont="1" applyBorder="1" applyAlignment="1">
      <alignment horizontal="center" vertical="center" wrapText="1"/>
    </xf>
    <xf numFmtId="49" fontId="48" fillId="0" borderId="0" xfId="36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50" fillId="0" borderId="0" xfId="36" applyFont="1"/>
    <xf numFmtId="49" fontId="50" fillId="0" borderId="0" xfId="0" applyNumberFormat="1" applyFont="1" applyBorder="1" applyAlignment="1">
      <alignment horizontal="center" vertical="center"/>
    </xf>
    <xf numFmtId="0" fontId="50" fillId="0" borderId="0" xfId="0" applyFont="1"/>
    <xf numFmtId="0" fontId="51" fillId="0" borderId="0" xfId="37" applyFont="1" applyAlignment="1">
      <alignment vertical="center" wrapText="1"/>
    </xf>
    <xf numFmtId="0" fontId="50" fillId="0" borderId="0" xfId="36" applyFont="1" applyBorder="1" applyAlignment="1">
      <alignment horizontal="center" vertical="center"/>
    </xf>
    <xf numFmtId="49" fontId="51" fillId="0" borderId="0" xfId="36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Fill="1"/>
    <xf numFmtId="0" fontId="50" fillId="0" borderId="0" xfId="0" applyFont="1" applyFill="1" applyAlignment="1">
      <alignment horizontal="left"/>
    </xf>
    <xf numFmtId="49" fontId="48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3" fillId="0" borderId="19" xfId="3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37" applyFont="1" applyAlignment="1">
      <alignment horizontal="center" vertical="center"/>
    </xf>
    <xf numFmtId="0" fontId="19" fillId="0" borderId="0" xfId="37" applyFont="1" applyBorder="1" applyAlignment="1">
      <alignment horizontal="left" vertical="center"/>
    </xf>
    <xf numFmtId="0" fontId="19" fillId="0" borderId="0" xfId="37" applyFont="1" applyBorder="1" applyAlignment="1">
      <alignment horizontal="center" vertical="center"/>
    </xf>
    <xf numFmtId="0" fontId="35" fillId="0" borderId="45" xfId="36" applyFont="1" applyBorder="1" applyAlignment="1">
      <alignment horizontal="left"/>
    </xf>
    <xf numFmtId="0" fontId="35" fillId="0" borderId="41" xfId="36" applyFont="1" applyBorder="1" applyAlignment="1">
      <alignment horizontal="left"/>
    </xf>
    <xf numFmtId="0" fontId="35" fillId="0" borderId="32" xfId="36" applyFont="1" applyBorder="1" applyAlignment="1">
      <alignment horizontal="center"/>
    </xf>
    <xf numFmtId="0" fontId="49" fillId="0" borderId="41" xfId="0" applyFont="1" applyBorder="1"/>
    <xf numFmtId="0" fontId="49" fillId="0" borderId="32" xfId="0" applyFont="1" applyBorder="1" applyAlignment="1">
      <alignment horizontal="center"/>
    </xf>
    <xf numFmtId="0" fontId="35" fillId="0" borderId="11" xfId="0" applyFont="1" applyBorder="1"/>
    <xf numFmtId="0" fontId="34" fillId="0" borderId="36" xfId="0" applyFont="1" applyBorder="1"/>
    <xf numFmtId="0" fontId="0" fillId="0" borderId="36" xfId="0" applyBorder="1"/>
    <xf numFmtId="0" fontId="50" fillId="0" borderId="36" xfId="0" applyFont="1" applyBorder="1"/>
    <xf numFmtId="0" fontId="20" fillId="0" borderId="0" xfId="37" applyFont="1" applyAlignment="1">
      <alignment horizontal="center" vertical="center" wrapText="1"/>
    </xf>
    <xf numFmtId="0" fontId="19" fillId="0" borderId="35" xfId="37" applyFont="1" applyBorder="1" applyAlignment="1">
      <alignment horizontal="left" vertical="center"/>
    </xf>
    <xf numFmtId="0" fontId="44" fillId="0" borderId="0" xfId="37" applyFont="1" applyAlignment="1">
      <alignment horizontal="center" vertical="center"/>
    </xf>
    <xf numFmtId="0" fontId="49" fillId="0" borderId="40" xfId="0" applyFont="1" applyBorder="1"/>
    <xf numFmtId="49" fontId="50" fillId="0" borderId="0" xfId="36" applyNumberFormat="1" applyFont="1" applyFill="1" applyBorder="1" applyAlignment="1">
      <alignment horizontal="right"/>
    </xf>
    <xf numFmtId="0" fontId="52" fillId="0" borderId="0" xfId="36" applyFont="1" applyFill="1" applyBorder="1"/>
    <xf numFmtId="0" fontId="50" fillId="0" borderId="0" xfId="36" applyFont="1" applyFill="1" applyBorder="1"/>
    <xf numFmtId="0" fontId="50" fillId="0" borderId="0" xfId="36" applyFont="1" applyFill="1" applyBorder="1" applyAlignment="1">
      <alignment horizontal="center"/>
    </xf>
    <xf numFmtId="0" fontId="50" fillId="0" borderId="0" xfId="36" applyFont="1" applyFill="1" applyBorder="1" applyAlignment="1">
      <alignment horizontal="center" vertical="center"/>
    </xf>
    <xf numFmtId="49" fontId="53" fillId="0" borderId="0" xfId="36" applyNumberFormat="1" applyFont="1" applyFill="1" applyBorder="1" applyAlignment="1">
      <alignment horizontal="center" vertical="center" wrapText="1"/>
    </xf>
    <xf numFmtId="49" fontId="51" fillId="0" borderId="0" xfId="36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20" fillId="0" borderId="0" xfId="37" applyFont="1" applyAlignment="1">
      <alignment vertical="center" wrapText="1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0" fontId="25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4" fillId="0" borderId="0" xfId="38" applyNumberFormat="1" applyFont="1" applyFill="1" applyBorder="1" applyAlignment="1">
      <alignment horizontal="center" vertical="center" wrapText="1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2" fillId="0" borderId="0" xfId="38" applyNumberFormat="1" applyFont="1" applyFill="1" applyBorder="1" applyAlignment="1">
      <alignment horizontal="center"/>
    </xf>
    <xf numFmtId="164" fontId="22" fillId="0" borderId="0" xfId="38" applyNumberFormat="1" applyFont="1" applyFill="1" applyBorder="1" applyAlignment="1">
      <alignment horizontal="center"/>
    </xf>
    <xf numFmtId="0" fontId="22" fillId="0" borderId="0" xfId="38" applyFont="1" applyBorder="1"/>
    <xf numFmtId="1" fontId="26" fillId="0" borderId="0" xfId="38" applyNumberFormat="1" applyFont="1" applyFill="1" applyBorder="1" applyAlignment="1">
      <alignment horizontal="center"/>
    </xf>
    <xf numFmtId="0" fontId="19" fillId="0" borderId="0" xfId="38" applyBorder="1"/>
    <xf numFmtId="0" fontId="26" fillId="0" borderId="0" xfId="38" applyFont="1" applyFill="1" applyBorder="1" applyAlignment="1"/>
    <xf numFmtId="0" fontId="21" fillId="0" borderId="0" xfId="38" applyFont="1" applyBorder="1" applyAlignment="1"/>
    <xf numFmtId="0" fontId="36" fillId="0" borderId="0" xfId="36" applyFont="1" applyAlignment="1">
      <alignment horizontal="left"/>
    </xf>
    <xf numFmtId="0" fontId="22" fillId="0" borderId="41" xfId="38" applyFont="1" applyFill="1" applyBorder="1" applyAlignment="1">
      <alignment horizontal="center" vertical="center"/>
    </xf>
    <xf numFmtId="0" fontId="22" fillId="0" borderId="40" xfId="38" applyFont="1" applyFill="1" applyBorder="1" applyAlignment="1">
      <alignment horizontal="center" vertical="center"/>
    </xf>
    <xf numFmtId="0" fontId="26" fillId="0" borderId="37" xfId="38" applyFont="1" applyFill="1" applyBorder="1" applyAlignment="1">
      <alignment horizontal="center" vertical="center" wrapText="1"/>
    </xf>
    <xf numFmtId="0" fontId="26" fillId="0" borderId="43" xfId="38" applyFont="1" applyFill="1" applyBorder="1" applyAlignment="1">
      <alignment horizontal="center" vertical="center" wrapText="1"/>
    </xf>
    <xf numFmtId="0" fontId="26" fillId="0" borderId="38" xfId="38" applyFont="1" applyFill="1" applyBorder="1" applyAlignment="1">
      <alignment horizontal="center" vertical="center" wrapText="1"/>
    </xf>
    <xf numFmtId="0" fontId="26" fillId="0" borderId="44" xfId="38" applyFont="1" applyFill="1" applyBorder="1" applyAlignment="1">
      <alignment horizontal="center" vertical="center" wrapText="1"/>
    </xf>
    <xf numFmtId="0" fontId="22" fillId="0" borderId="15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left"/>
    </xf>
    <xf numFmtId="0" fontId="22" fillId="0" borderId="31" xfId="38" applyFont="1" applyFill="1" applyBorder="1" applyAlignment="1">
      <alignment horizontal="left"/>
    </xf>
    <xf numFmtId="0" fontId="22" fillId="0" borderId="41" xfId="38" applyFont="1" applyFill="1" applyBorder="1" applyAlignment="1">
      <alignment horizontal="center" vertical="center" wrapText="1"/>
    </xf>
    <xf numFmtId="0" fontId="22" fillId="0" borderId="40" xfId="38" applyFont="1" applyFill="1" applyBorder="1" applyAlignment="1">
      <alignment horizontal="center" vertical="center" wrapText="1"/>
    </xf>
    <xf numFmtId="0" fontId="22" fillId="0" borderId="37" xfId="38" applyFont="1" applyFill="1" applyBorder="1" applyAlignment="1">
      <alignment horizontal="center" vertical="center" wrapText="1"/>
    </xf>
    <xf numFmtId="0" fontId="22" fillId="0" borderId="43" xfId="38" applyFont="1" applyFill="1" applyBorder="1" applyAlignment="1">
      <alignment horizontal="center" vertical="center" wrapText="1"/>
    </xf>
    <xf numFmtId="0" fontId="22" fillId="0" borderId="38" xfId="38" applyFont="1" applyFill="1" applyBorder="1" applyAlignment="1">
      <alignment horizontal="center" vertical="center" wrapText="1"/>
    </xf>
    <xf numFmtId="0" fontId="22" fillId="0" borderId="44" xfId="38" applyFont="1" applyFill="1" applyBorder="1" applyAlignment="1">
      <alignment horizontal="center" vertical="center" wrapText="1"/>
    </xf>
    <xf numFmtId="49" fontId="22" fillId="0" borderId="0" xfId="38" applyNumberFormat="1" applyFont="1" applyFill="1" applyBorder="1" applyAlignment="1">
      <alignment horizontal="center" vertical="center" wrapText="1"/>
    </xf>
    <xf numFmtId="0" fontId="22" fillId="0" borderId="13" xfId="38" applyFont="1" applyFill="1" applyBorder="1" applyAlignment="1">
      <alignment horizontal="center"/>
    </xf>
    <xf numFmtId="0" fontId="22" fillId="0" borderId="31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/>
    </xf>
    <xf numFmtId="49" fontId="24" fillId="0" borderId="0" xfId="38" applyNumberFormat="1" applyFont="1" applyFill="1" applyBorder="1" applyAlignment="1">
      <alignment horizontal="center" vertical="center" wrapText="1"/>
    </xf>
    <xf numFmtId="1" fontId="21" fillId="0" borderId="19" xfId="38" applyNumberFormat="1" applyFont="1" applyFill="1" applyBorder="1" applyAlignment="1">
      <alignment horizontal="center" vertical="center" shrinkToFit="1"/>
    </xf>
    <xf numFmtId="0" fontId="21" fillId="0" borderId="19" xfId="38" applyFont="1" applyFill="1" applyBorder="1" applyAlignment="1">
      <alignment horizontal="center" vertical="center" shrinkToFit="1"/>
    </xf>
    <xf numFmtId="0" fontId="26" fillId="0" borderId="19" xfId="38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2" fontId="37" fillId="0" borderId="41" xfId="38" applyNumberFormat="1" applyFont="1" applyFill="1" applyBorder="1" applyAlignment="1">
      <alignment horizontal="center" vertical="center"/>
    </xf>
    <xf numFmtId="2" fontId="37" fillId="0" borderId="40" xfId="38" applyNumberFormat="1" applyFont="1" applyFill="1" applyBorder="1" applyAlignment="1">
      <alignment horizontal="center" vertical="center"/>
    </xf>
    <xf numFmtId="0" fontId="37" fillId="0" borderId="37" xfId="38" applyFont="1" applyFill="1" applyBorder="1" applyAlignment="1">
      <alignment horizontal="center" vertical="center"/>
    </xf>
    <xf numFmtId="0" fontId="37" fillId="0" borderId="39" xfId="38" applyFont="1" applyFill="1" applyBorder="1" applyAlignment="1">
      <alignment horizontal="center" vertical="center"/>
    </xf>
    <xf numFmtId="0" fontId="37" fillId="0" borderId="43" xfId="38" applyFont="1" applyFill="1" applyBorder="1" applyAlignment="1">
      <alignment horizontal="center" vertical="center"/>
    </xf>
    <xf numFmtId="0" fontId="37" fillId="0" borderId="38" xfId="38" applyFont="1" applyFill="1" applyBorder="1" applyAlignment="1">
      <alignment horizontal="center" vertical="center"/>
    </xf>
    <xf numFmtId="0" fontId="37" fillId="0" borderId="36" xfId="38" applyFont="1" applyFill="1" applyBorder="1" applyAlignment="1">
      <alignment horizontal="center" vertical="center"/>
    </xf>
    <xf numFmtId="0" fontId="37" fillId="0" borderId="44" xfId="38" applyFont="1" applyFill="1" applyBorder="1" applyAlignment="1">
      <alignment horizontal="center" vertical="center"/>
    </xf>
    <xf numFmtId="0" fontId="22" fillId="0" borderId="0" xfId="38" applyFont="1" applyFill="1" applyBorder="1" applyAlignment="1">
      <alignment horizontal="right"/>
    </xf>
    <xf numFmtId="49" fontId="21" fillId="0" borderId="19" xfId="38" applyNumberFormat="1" applyFont="1" applyFill="1" applyBorder="1" applyAlignment="1">
      <alignment horizontal="center" vertical="center" wrapText="1" shrinkToFit="1"/>
    </xf>
    <xf numFmtId="0" fontId="21" fillId="0" borderId="11" xfId="38" applyFont="1" applyBorder="1" applyAlignment="1">
      <alignment horizontal="center"/>
    </xf>
    <xf numFmtId="0" fontId="25" fillId="0" borderId="0" xfId="38" applyFont="1" applyFill="1" applyBorder="1" applyAlignment="1">
      <alignment horizontal="center"/>
    </xf>
    <xf numFmtId="0" fontId="25" fillId="0" borderId="0" xfId="38" applyFont="1" applyFill="1" applyBorder="1" applyAlignment="1">
      <alignment horizontal="left"/>
    </xf>
    <xf numFmtId="0" fontId="22" fillId="0" borderId="40" xfId="38" applyFont="1" applyFill="1" applyBorder="1" applyAlignment="1">
      <alignment horizontal="right"/>
    </xf>
    <xf numFmtId="0" fontId="26" fillId="0" borderId="17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 vertical="center"/>
    </xf>
    <xf numFmtId="0" fontId="26" fillId="0" borderId="0" xfId="38" applyFont="1" applyFill="1" applyBorder="1" applyAlignment="1">
      <alignment horizontal="center" vertical="center" wrapText="1"/>
    </xf>
    <xf numFmtId="0" fontId="22" fillId="0" borderId="0" xfId="38" applyFont="1" applyFill="1" applyBorder="1" applyAlignment="1">
      <alignment horizontal="center" vertical="center" wrapText="1"/>
    </xf>
    <xf numFmtId="0" fontId="21" fillId="0" borderId="0" xfId="38" applyFont="1" applyFill="1" applyBorder="1" applyAlignment="1">
      <alignment horizontal="center" vertical="center" shrinkToFit="1"/>
    </xf>
    <xf numFmtId="0" fontId="26" fillId="0" borderId="0" xfId="38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shrinkToFit="1"/>
    </xf>
    <xf numFmtId="1" fontId="21" fillId="0" borderId="0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0" fontId="37" fillId="0" borderId="0" xfId="38" applyFont="1" applyFill="1" applyBorder="1" applyAlignment="1">
      <alignment horizontal="center" vertical="center"/>
    </xf>
    <xf numFmtId="2" fontId="37" fillId="0" borderId="0" xfId="38" applyNumberFormat="1" applyFont="1" applyFill="1" applyBorder="1" applyAlignment="1">
      <alignment horizontal="center" vertical="center"/>
    </xf>
    <xf numFmtId="0" fontId="26" fillId="0" borderId="0" xfId="38" applyFont="1" applyFill="1" applyBorder="1" applyAlignment="1">
      <alignment horizontal="center"/>
    </xf>
    <xf numFmtId="0" fontId="20" fillId="0" borderId="0" xfId="37" applyFont="1" applyAlignment="1">
      <alignment horizontal="center" vertical="center" wrapText="1"/>
    </xf>
    <xf numFmtId="0" fontId="19" fillId="0" borderId="38" xfId="37" applyFont="1" applyBorder="1" applyAlignment="1">
      <alignment horizontal="center" vertical="center"/>
    </xf>
    <xf numFmtId="0" fontId="19" fillId="0" borderId="36" xfId="37" applyFont="1" applyBorder="1" applyAlignment="1">
      <alignment horizontal="center" vertical="center"/>
    </xf>
    <xf numFmtId="20" fontId="19" fillId="0" borderId="37" xfId="37" applyNumberFormat="1" applyFont="1" applyBorder="1" applyAlignment="1">
      <alignment horizontal="center" vertical="center"/>
    </xf>
    <xf numFmtId="20" fontId="19" fillId="0" borderId="43" xfId="37" applyNumberFormat="1" applyFont="1" applyBorder="1" applyAlignment="1">
      <alignment horizontal="center" vertical="center"/>
    </xf>
    <xf numFmtId="0" fontId="44" fillId="0" borderId="0" xfId="37" applyFont="1" applyBorder="1" applyAlignment="1">
      <alignment horizontal="center" vertical="center"/>
    </xf>
    <xf numFmtId="0" fontId="19" fillId="0" borderId="44" xfId="37" applyFont="1" applyBorder="1" applyAlignment="1">
      <alignment horizontal="center" vertical="center"/>
    </xf>
    <xf numFmtId="0" fontId="19" fillId="0" borderId="37" xfId="37" applyBorder="1" applyAlignment="1">
      <alignment horizontal="center" vertical="center"/>
    </xf>
    <xf numFmtId="0" fontId="19" fillId="0" borderId="39" xfId="37" applyBorder="1" applyAlignment="1">
      <alignment horizontal="center" vertical="center"/>
    </xf>
    <xf numFmtId="0" fontId="19" fillId="0" borderId="37" xfId="37" applyFont="1" applyBorder="1" applyAlignment="1">
      <alignment horizontal="center" vertical="center"/>
    </xf>
    <xf numFmtId="0" fontId="19" fillId="0" borderId="39" xfId="37" applyFont="1" applyBorder="1" applyAlignment="1">
      <alignment horizontal="center" vertical="center"/>
    </xf>
    <xf numFmtId="0" fontId="43" fillId="0" borderId="0" xfId="37" applyFont="1" applyAlignment="1">
      <alignment horizontal="center" vertical="center"/>
    </xf>
    <xf numFmtId="14" fontId="43" fillId="0" borderId="36" xfId="37" applyNumberFormat="1" applyFont="1" applyBorder="1" applyAlignment="1">
      <alignment horizontal="center" vertical="center"/>
    </xf>
    <xf numFmtId="0" fontId="43" fillId="0" borderId="36" xfId="37" applyFont="1" applyBorder="1" applyAlignment="1">
      <alignment horizontal="center" vertical="center"/>
    </xf>
    <xf numFmtId="0" fontId="19" fillId="0" borderId="0" xfId="37" applyAlignment="1">
      <alignment vertical="center" wrapText="1"/>
    </xf>
    <xf numFmtId="0" fontId="43" fillId="0" borderId="0" xfId="37" applyFont="1" applyBorder="1" applyAlignment="1">
      <alignment horizontal="center" vertical="center"/>
    </xf>
    <xf numFmtId="0" fontId="27" fillId="0" borderId="39" xfId="37" applyFont="1" applyBorder="1" applyAlignment="1">
      <alignment horizontal="center" vertical="center"/>
    </xf>
    <xf numFmtId="0" fontId="43" fillId="0" borderId="0" xfId="37" applyFont="1" applyBorder="1" applyAlignment="1">
      <alignment horizontal="right" vertical="center" wrapText="1"/>
    </xf>
    <xf numFmtId="0" fontId="43" fillId="0" borderId="0" xfId="37" applyFont="1" applyBorder="1" applyAlignment="1">
      <alignment horizontal="center" vertical="center" wrapText="1"/>
    </xf>
    <xf numFmtId="0" fontId="44" fillId="0" borderId="0" xfId="37" applyFont="1" applyAlignment="1">
      <alignment horizontal="center" vertical="center"/>
    </xf>
    <xf numFmtId="0" fontId="22" fillId="0" borderId="37" xfId="38" applyFont="1" applyFill="1" applyBorder="1" applyAlignment="1">
      <alignment horizontal="center"/>
    </xf>
    <xf numFmtId="0" fontId="22" fillId="0" borderId="39" xfId="38" applyFont="1" applyFill="1" applyBorder="1" applyAlignment="1">
      <alignment horizontal="center"/>
    </xf>
    <xf numFmtId="0" fontId="22" fillId="0" borderId="43" xfId="38" applyFont="1" applyFill="1" applyBorder="1" applyAlignment="1">
      <alignment horizontal="center"/>
    </xf>
    <xf numFmtId="0" fontId="22" fillId="0" borderId="38" xfId="38" applyFont="1" applyFill="1" applyBorder="1" applyAlignment="1">
      <alignment horizontal="center"/>
    </xf>
    <xf numFmtId="0" fontId="22" fillId="0" borderId="36" xfId="38" applyFont="1" applyFill="1" applyBorder="1" applyAlignment="1">
      <alignment horizontal="center"/>
    </xf>
    <xf numFmtId="0" fontId="22" fillId="0" borderId="44" xfId="38" applyFont="1" applyFill="1" applyBorder="1" applyAlignment="1">
      <alignment horizontal="center"/>
    </xf>
    <xf numFmtId="0" fontId="26" fillId="0" borderId="19" xfId="38" applyFont="1" applyFill="1" applyBorder="1" applyAlignment="1">
      <alignment horizontal="center" vertical="center" wrapText="1"/>
    </xf>
    <xf numFmtId="0" fontId="26" fillId="0" borderId="39" xfId="38" applyFont="1" applyFill="1" applyBorder="1" applyAlignment="1">
      <alignment horizontal="center" vertical="center" wrapText="1"/>
    </xf>
    <xf numFmtId="0" fontId="26" fillId="0" borderId="36" xfId="38" applyFont="1" applyFill="1" applyBorder="1" applyAlignment="1">
      <alignment horizontal="center" vertical="center" wrapText="1"/>
    </xf>
    <xf numFmtId="0" fontId="21" fillId="0" borderId="37" xfId="38" applyFont="1" applyFill="1" applyBorder="1" applyAlignment="1">
      <alignment horizontal="center" vertical="center" shrinkToFit="1"/>
    </xf>
    <xf numFmtId="0" fontId="21" fillId="0" borderId="39" xfId="38" applyFont="1" applyFill="1" applyBorder="1" applyAlignment="1">
      <alignment horizontal="center" vertical="center" shrinkToFit="1"/>
    </xf>
    <xf numFmtId="0" fontId="21" fillId="0" borderId="43" xfId="38" applyFont="1" applyFill="1" applyBorder="1" applyAlignment="1">
      <alignment horizontal="center" vertical="center" shrinkToFit="1"/>
    </xf>
    <xf numFmtId="0" fontId="21" fillId="0" borderId="15" xfId="38" applyFont="1" applyFill="1" applyBorder="1" applyAlignment="1">
      <alignment horizontal="center" vertical="center" shrinkToFit="1"/>
    </xf>
    <xf numFmtId="0" fontId="21" fillId="0" borderId="31" xfId="38" applyFont="1" applyFill="1" applyBorder="1" applyAlignment="1">
      <alignment horizontal="center" vertical="center" shrinkToFit="1"/>
    </xf>
    <xf numFmtId="0" fontId="21" fillId="0" borderId="38" xfId="38" applyFont="1" applyFill="1" applyBorder="1" applyAlignment="1">
      <alignment horizontal="center" vertical="center" shrinkToFit="1"/>
    </xf>
    <xf numFmtId="0" fontId="21" fillId="0" borderId="36" xfId="38" applyFont="1" applyFill="1" applyBorder="1" applyAlignment="1">
      <alignment horizontal="center" vertical="center" shrinkToFit="1"/>
    </xf>
    <xf numFmtId="0" fontId="21" fillId="0" borderId="44" xfId="38" applyFont="1" applyFill="1" applyBorder="1" applyAlignment="1">
      <alignment horizontal="center" vertical="center" shrinkToFit="1"/>
    </xf>
    <xf numFmtId="49" fontId="21" fillId="0" borderId="37" xfId="38" applyNumberFormat="1" applyFont="1" applyFill="1" applyBorder="1" applyAlignment="1">
      <alignment horizontal="center" vertical="center" shrinkToFit="1"/>
    </xf>
    <xf numFmtId="49" fontId="21" fillId="0" borderId="39" xfId="38" applyNumberFormat="1" applyFont="1" applyFill="1" applyBorder="1" applyAlignment="1">
      <alignment horizontal="center" vertical="center" shrinkToFit="1"/>
    </xf>
    <xf numFmtId="49" fontId="21" fillId="0" borderId="43" xfId="38" applyNumberFormat="1" applyFont="1" applyFill="1" applyBorder="1" applyAlignment="1">
      <alignment horizontal="center" vertical="center" shrinkToFit="1"/>
    </xf>
    <xf numFmtId="49" fontId="21" fillId="0" borderId="15" xfId="38" applyNumberFormat="1" applyFont="1" applyFill="1" applyBorder="1" applyAlignment="1">
      <alignment horizontal="center" vertical="center" shrinkToFit="1"/>
    </xf>
    <xf numFmtId="49" fontId="21" fillId="0" borderId="31" xfId="38" applyNumberFormat="1" applyFont="1" applyFill="1" applyBorder="1" applyAlignment="1">
      <alignment horizontal="center" vertical="center" shrinkToFit="1"/>
    </xf>
    <xf numFmtId="49" fontId="21" fillId="0" borderId="38" xfId="38" applyNumberFormat="1" applyFont="1" applyFill="1" applyBorder="1" applyAlignment="1">
      <alignment horizontal="center" vertical="center" shrinkToFit="1"/>
    </xf>
    <xf numFmtId="49" fontId="21" fillId="0" borderId="36" xfId="38" applyNumberFormat="1" applyFont="1" applyFill="1" applyBorder="1" applyAlignment="1">
      <alignment horizontal="center" vertical="center" shrinkToFit="1"/>
    </xf>
    <xf numFmtId="49" fontId="21" fillId="0" borderId="44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left"/>
    </xf>
    <xf numFmtId="49" fontId="21" fillId="0" borderId="37" xfId="38" applyNumberFormat="1" applyFont="1" applyFill="1" applyBorder="1" applyAlignment="1">
      <alignment horizontal="center" vertical="center" wrapText="1" shrinkToFit="1"/>
    </xf>
    <xf numFmtId="49" fontId="21" fillId="0" borderId="39" xfId="38" applyNumberFormat="1" applyFont="1" applyFill="1" applyBorder="1" applyAlignment="1">
      <alignment horizontal="center" vertical="center" wrapText="1" shrinkToFit="1"/>
    </xf>
    <xf numFmtId="49" fontId="21" fillId="0" borderId="43" xfId="38" applyNumberFormat="1" applyFont="1" applyFill="1" applyBorder="1" applyAlignment="1">
      <alignment horizontal="center" vertical="center" wrapText="1" shrinkToFit="1"/>
    </xf>
    <xf numFmtId="49" fontId="21" fillId="0" borderId="15" xfId="38" applyNumberFormat="1" applyFont="1" applyFill="1" applyBorder="1" applyAlignment="1">
      <alignment horizontal="center" vertical="center" wrapText="1" shrinkToFit="1"/>
    </xf>
    <xf numFmtId="49" fontId="21" fillId="0" borderId="31" xfId="38" applyNumberFormat="1" applyFont="1" applyFill="1" applyBorder="1" applyAlignment="1">
      <alignment horizontal="center" vertical="center" wrapText="1" shrinkToFit="1"/>
    </xf>
    <xf numFmtId="49" fontId="21" fillId="0" borderId="38" xfId="38" applyNumberFormat="1" applyFont="1" applyFill="1" applyBorder="1" applyAlignment="1">
      <alignment horizontal="center" vertical="center" wrapText="1" shrinkToFit="1"/>
    </xf>
    <xf numFmtId="49" fontId="21" fillId="0" borderId="36" xfId="38" applyNumberFormat="1" applyFont="1" applyFill="1" applyBorder="1" applyAlignment="1">
      <alignment horizontal="center" vertical="center" wrapText="1" shrinkToFit="1"/>
    </xf>
    <xf numFmtId="49" fontId="21" fillId="0" borderId="44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1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2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3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4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5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6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7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8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9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80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1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2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3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4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5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6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7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8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9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0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1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2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3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4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5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6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7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8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9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0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1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2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3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4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5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6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0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599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52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view="pageBreakPreview" zoomScale="85" zoomScaleNormal="100" zoomScaleSheetLayoutView="85" workbookViewId="0"/>
  </sheetViews>
  <sheetFormatPr defaultRowHeight="15"/>
  <cols>
    <col min="1" max="4" width="25.5703125" customWidth="1"/>
  </cols>
  <sheetData>
    <row r="1" spans="1:4" ht="15" customHeight="1">
      <c r="A1" s="32" t="s">
        <v>48</v>
      </c>
      <c r="B1" s="171" t="s">
        <v>55</v>
      </c>
      <c r="C1" s="171"/>
      <c r="D1" s="171"/>
    </row>
    <row r="2" spans="1:4" ht="15" customHeight="1">
      <c r="A2" s="32"/>
      <c r="B2" s="171" t="s">
        <v>56</v>
      </c>
      <c r="C2" s="171"/>
      <c r="D2" s="171"/>
    </row>
    <row r="3" spans="1:4" ht="15" customHeight="1">
      <c r="A3" s="32"/>
      <c r="B3" s="171" t="s">
        <v>16</v>
      </c>
      <c r="C3" s="171"/>
      <c r="D3" s="171"/>
    </row>
    <row r="4" spans="1:4" ht="20.25" customHeight="1">
      <c r="A4" s="35"/>
      <c r="B4" s="36" t="s">
        <v>101</v>
      </c>
      <c r="C4" s="37"/>
      <c r="D4" s="37"/>
    </row>
    <row r="5" spans="1:4" ht="21.75" customHeight="1">
      <c r="A5" s="35"/>
      <c r="B5" s="36" t="s">
        <v>23</v>
      </c>
      <c r="C5" s="37"/>
      <c r="D5" s="37"/>
    </row>
    <row r="6" spans="1:4" ht="15" customHeight="1">
      <c r="A6" s="35"/>
      <c r="B6" s="43" t="s">
        <v>102</v>
      </c>
      <c r="C6" s="37"/>
      <c r="D6" s="37"/>
    </row>
    <row r="7" spans="1:4" ht="10.5" customHeight="1">
      <c r="A7" s="39"/>
      <c r="D7" s="38"/>
    </row>
    <row r="8" spans="1:4" ht="19.5">
      <c r="A8" s="32"/>
      <c r="B8" s="36" t="s">
        <v>94</v>
      </c>
      <c r="C8" s="33"/>
      <c r="D8" s="34"/>
    </row>
    <row r="9" spans="1:4" ht="15.75" thickBot="1">
      <c r="A9" s="32"/>
      <c r="B9" s="34"/>
      <c r="C9" s="34"/>
      <c r="D9" s="34"/>
    </row>
    <row r="10" spans="1:4" s="40" customFormat="1" ht="31.5" customHeight="1" thickBot="1">
      <c r="A10" s="49" t="s">
        <v>95</v>
      </c>
      <c r="B10" s="46" t="s">
        <v>42</v>
      </c>
      <c r="C10" s="46" t="s">
        <v>21</v>
      </c>
      <c r="D10" s="50" t="s">
        <v>22</v>
      </c>
    </row>
    <row r="11" spans="1:4" s="40" customFormat="1" ht="15.75">
      <c r="A11" s="51" t="s">
        <v>3</v>
      </c>
      <c r="B11" s="98" t="s">
        <v>97</v>
      </c>
      <c r="C11" s="141" t="s">
        <v>98</v>
      </c>
      <c r="D11" s="56" t="s">
        <v>63</v>
      </c>
    </row>
    <row r="12" spans="1:4" s="40" customFormat="1" ht="15.75">
      <c r="A12" s="52" t="s">
        <v>50</v>
      </c>
      <c r="B12" s="72" t="s">
        <v>99</v>
      </c>
      <c r="C12" s="72" t="s">
        <v>64</v>
      </c>
      <c r="D12" s="53"/>
    </row>
    <row r="13" spans="1:4" s="40" customFormat="1" ht="15.75">
      <c r="A13" s="52" t="s">
        <v>96</v>
      </c>
      <c r="B13" s="48" t="s">
        <v>70</v>
      </c>
      <c r="C13" s="48" t="s">
        <v>107</v>
      </c>
      <c r="D13" s="53"/>
    </row>
    <row r="14" spans="1:4" s="40" customFormat="1" ht="15.75">
      <c r="A14" s="52" t="s">
        <v>96</v>
      </c>
      <c r="B14" s="48" t="s">
        <v>87</v>
      </c>
      <c r="C14" s="48" t="s">
        <v>105</v>
      </c>
      <c r="D14" s="53"/>
    </row>
    <row r="15" spans="1:4" s="40" customFormat="1" ht="15.75">
      <c r="A15" s="52" t="s">
        <v>96</v>
      </c>
      <c r="B15" s="48" t="s">
        <v>108</v>
      </c>
      <c r="C15" s="48" t="s">
        <v>65</v>
      </c>
      <c r="D15" s="53" t="s">
        <v>62</v>
      </c>
    </row>
    <row r="16" spans="1:4" s="40" customFormat="1" ht="15.75">
      <c r="A16" s="52" t="s">
        <v>96</v>
      </c>
      <c r="B16" s="137" t="s">
        <v>109</v>
      </c>
      <c r="C16" s="137" t="s">
        <v>168</v>
      </c>
      <c r="D16" s="138"/>
    </row>
    <row r="17" spans="1:4" s="40" customFormat="1" ht="15.75">
      <c r="A17" s="52" t="s">
        <v>96</v>
      </c>
      <c r="B17" s="137" t="s">
        <v>110</v>
      </c>
      <c r="C17" s="137" t="s">
        <v>111</v>
      </c>
      <c r="D17" s="138"/>
    </row>
    <row r="18" spans="1:4" s="40" customFormat="1" ht="15.75">
      <c r="A18" s="52"/>
      <c r="B18" s="137"/>
      <c r="C18" s="137"/>
      <c r="D18" s="138"/>
    </row>
    <row r="19" spans="1:4" s="40" customFormat="1" ht="15.75">
      <c r="A19" s="52"/>
      <c r="B19" s="137"/>
      <c r="C19" s="137"/>
      <c r="D19" s="138"/>
    </row>
    <row r="20" spans="1:4" s="40" customFormat="1" ht="15.75">
      <c r="A20" s="52"/>
      <c r="B20" s="137"/>
      <c r="C20" s="137"/>
      <c r="D20" s="138"/>
    </row>
    <row r="21" spans="1:4" s="40" customFormat="1" ht="16.5" thickBot="1">
      <c r="A21" s="102"/>
      <c r="B21" s="55"/>
      <c r="C21" s="55"/>
      <c r="D21" s="66"/>
    </row>
    <row r="22" spans="1:4" s="40" customFormat="1" ht="15.75">
      <c r="A22" s="99"/>
      <c r="B22" s="99"/>
      <c r="C22" s="99"/>
      <c r="D22" s="100"/>
    </row>
    <row r="23" spans="1:4" ht="19.5">
      <c r="A23" s="32"/>
      <c r="B23" s="36" t="s">
        <v>18</v>
      </c>
      <c r="C23" s="33"/>
      <c r="D23" s="34"/>
    </row>
    <row r="24" spans="1:4" ht="15.75" thickBot="1">
      <c r="A24" s="32"/>
      <c r="B24" s="34"/>
      <c r="C24" s="34"/>
      <c r="D24" s="34"/>
    </row>
    <row r="25" spans="1:4" s="40" customFormat="1" ht="31.5" customHeight="1" thickBot="1">
      <c r="A25" s="49" t="s">
        <v>19</v>
      </c>
      <c r="B25" s="46" t="s">
        <v>20</v>
      </c>
      <c r="C25" s="46" t="s">
        <v>21</v>
      </c>
      <c r="D25" s="50" t="s">
        <v>22</v>
      </c>
    </row>
    <row r="26" spans="1:4" s="40" customFormat="1" ht="15.75">
      <c r="A26" s="51" t="s">
        <v>24</v>
      </c>
      <c r="B26" s="98" t="s">
        <v>87</v>
      </c>
      <c r="C26" s="141" t="s">
        <v>105</v>
      </c>
      <c r="D26" s="56" t="s">
        <v>62</v>
      </c>
    </row>
    <row r="27" spans="1:4" s="40" customFormat="1" ht="15.75">
      <c r="A27" s="52"/>
      <c r="B27" s="72" t="s">
        <v>77</v>
      </c>
      <c r="C27" s="72" t="s">
        <v>78</v>
      </c>
      <c r="D27" s="53" t="s">
        <v>62</v>
      </c>
    </row>
    <row r="28" spans="1:4" s="40" customFormat="1" ht="15.75">
      <c r="A28" s="52"/>
      <c r="B28" s="137" t="s">
        <v>88</v>
      </c>
      <c r="C28" s="137" t="s">
        <v>92</v>
      </c>
      <c r="D28" s="138" t="s">
        <v>63</v>
      </c>
    </row>
    <row r="29" spans="1:4" s="40" customFormat="1" ht="15.75">
      <c r="A29" s="52"/>
      <c r="B29" s="137" t="s">
        <v>89</v>
      </c>
      <c r="C29" s="137" t="s">
        <v>93</v>
      </c>
      <c r="D29" s="138" t="s">
        <v>61</v>
      </c>
    </row>
    <row r="30" spans="1:4" s="40" customFormat="1" ht="15.75">
      <c r="A30" s="52"/>
      <c r="B30" s="137" t="s">
        <v>166</v>
      </c>
      <c r="C30" s="137" t="s">
        <v>167</v>
      </c>
      <c r="D30" s="138" t="s">
        <v>61</v>
      </c>
    </row>
    <row r="31" spans="1:4" s="40" customFormat="1" ht="15.75">
      <c r="A31" s="52"/>
      <c r="B31" s="48" t="s">
        <v>58</v>
      </c>
      <c r="C31" s="48" t="s">
        <v>64</v>
      </c>
      <c r="D31" s="53" t="s">
        <v>60</v>
      </c>
    </row>
    <row r="32" spans="1:4" s="40" customFormat="1" ht="16.5" thickBot="1">
      <c r="A32" s="102"/>
      <c r="B32" s="55" t="s">
        <v>106</v>
      </c>
      <c r="C32" s="55" t="s">
        <v>100</v>
      </c>
      <c r="D32" s="66" t="s">
        <v>61</v>
      </c>
    </row>
    <row r="33" spans="1:4" s="40" customFormat="1" ht="15.75">
      <c r="A33" s="101" t="s">
        <v>27</v>
      </c>
      <c r="B33" s="148" t="s">
        <v>59</v>
      </c>
      <c r="C33" s="148" t="s">
        <v>67</v>
      </c>
      <c r="D33" s="108" t="s">
        <v>63</v>
      </c>
    </row>
    <row r="34" spans="1:4" s="40" customFormat="1" ht="15.75">
      <c r="A34" s="101"/>
      <c r="B34" s="104" t="s">
        <v>112</v>
      </c>
      <c r="C34" s="104" t="s">
        <v>113</v>
      </c>
      <c r="D34" s="109" t="s">
        <v>60</v>
      </c>
    </row>
    <row r="35" spans="1:4" s="40" customFormat="1" ht="15.75">
      <c r="A35" s="101"/>
      <c r="B35" s="104" t="s">
        <v>85</v>
      </c>
      <c r="C35" s="104" t="s">
        <v>104</v>
      </c>
      <c r="D35" s="109" t="s">
        <v>62</v>
      </c>
    </row>
    <row r="36" spans="1:4" s="40" customFormat="1" ht="15.75">
      <c r="A36" s="52"/>
      <c r="B36" s="104" t="s">
        <v>76</v>
      </c>
      <c r="C36" s="112" t="s">
        <v>84</v>
      </c>
      <c r="D36" s="113" t="s">
        <v>62</v>
      </c>
    </row>
    <row r="37" spans="1:4" s="40" customFormat="1" ht="15.75">
      <c r="A37" s="52"/>
      <c r="B37" s="104" t="s">
        <v>71</v>
      </c>
      <c r="C37" s="104" t="s">
        <v>66</v>
      </c>
      <c r="D37" s="105" t="s">
        <v>62</v>
      </c>
    </row>
    <row r="38" spans="1:4" s="40" customFormat="1" ht="16.5" thickBot="1">
      <c r="A38" s="52"/>
      <c r="B38" s="104" t="s">
        <v>83</v>
      </c>
      <c r="C38" s="104" t="s">
        <v>72</v>
      </c>
      <c r="D38" s="106" t="s">
        <v>62</v>
      </c>
    </row>
    <row r="39" spans="1:4" s="40" customFormat="1" ht="15.75">
      <c r="A39" s="51" t="s">
        <v>103</v>
      </c>
      <c r="B39" s="103" t="s">
        <v>114</v>
      </c>
      <c r="C39" s="103" t="s">
        <v>68</v>
      </c>
      <c r="D39" s="111" t="s">
        <v>62</v>
      </c>
    </row>
    <row r="40" spans="1:4" s="40" customFormat="1" ht="15.75">
      <c r="A40" s="52"/>
      <c r="B40" s="104" t="s">
        <v>115</v>
      </c>
      <c r="C40" s="104" t="s">
        <v>116</v>
      </c>
      <c r="D40" s="109" t="s">
        <v>62</v>
      </c>
    </row>
    <row r="41" spans="1:4" s="40" customFormat="1" ht="15.75">
      <c r="A41" s="52"/>
      <c r="B41" s="104" t="s">
        <v>117</v>
      </c>
      <c r="C41" s="104" t="s">
        <v>118</v>
      </c>
      <c r="D41" s="109" t="s">
        <v>61</v>
      </c>
    </row>
    <row r="42" spans="1:4" s="40" customFormat="1" ht="15.75">
      <c r="A42" s="52"/>
      <c r="B42" s="104" t="s">
        <v>119</v>
      </c>
      <c r="C42" s="104" t="s">
        <v>120</v>
      </c>
      <c r="D42" s="113" t="s">
        <v>61</v>
      </c>
    </row>
    <row r="43" spans="1:4" s="40" customFormat="1" ht="15.75">
      <c r="A43" s="136"/>
      <c r="B43" s="139" t="s">
        <v>121</v>
      </c>
      <c r="C43" s="112" t="s">
        <v>122</v>
      </c>
      <c r="D43" s="140" t="s">
        <v>61</v>
      </c>
    </row>
    <row r="44" spans="1:4" ht="16.5" thickBot="1">
      <c r="A44" s="54"/>
      <c r="B44" s="110" t="s">
        <v>123</v>
      </c>
      <c r="C44" s="110" t="s">
        <v>124</v>
      </c>
      <c r="D44" s="114" t="s">
        <v>61</v>
      </c>
    </row>
    <row r="45" spans="1:4" s="40" customFormat="1" ht="15.75">
      <c r="A45" s="101" t="s">
        <v>79</v>
      </c>
      <c r="B45" s="107" t="s">
        <v>80</v>
      </c>
      <c r="C45" s="107" t="s">
        <v>81</v>
      </c>
      <c r="D45" s="108" t="s">
        <v>61</v>
      </c>
    </row>
    <row r="46" spans="1:4" s="40" customFormat="1" ht="15.75">
      <c r="A46" s="52"/>
      <c r="B46" s="104" t="s">
        <v>73</v>
      </c>
      <c r="C46" s="104" t="s">
        <v>74</v>
      </c>
      <c r="D46" s="105" t="s">
        <v>61</v>
      </c>
    </row>
    <row r="47" spans="1:4" s="40" customFormat="1" ht="15.75">
      <c r="A47" s="52"/>
      <c r="B47" s="104" t="s">
        <v>223</v>
      </c>
      <c r="C47" s="104" t="s">
        <v>78</v>
      </c>
      <c r="D47" s="105" t="s">
        <v>61</v>
      </c>
    </row>
    <row r="48" spans="1:4" s="40" customFormat="1" ht="15.75">
      <c r="A48" s="52"/>
      <c r="B48" s="104" t="s">
        <v>86</v>
      </c>
      <c r="C48" s="104" t="s">
        <v>75</v>
      </c>
      <c r="D48" s="105" t="s">
        <v>61</v>
      </c>
    </row>
    <row r="49" spans="1:4" s="40" customFormat="1" ht="15.75">
      <c r="A49" s="52"/>
      <c r="B49" s="104" t="s">
        <v>125</v>
      </c>
      <c r="C49" s="104" t="s">
        <v>126</v>
      </c>
      <c r="D49" s="105" t="s">
        <v>61</v>
      </c>
    </row>
    <row r="50" spans="1:4" ht="16.5" thickBot="1">
      <c r="A50" s="54"/>
      <c r="B50" s="110" t="s">
        <v>82</v>
      </c>
      <c r="C50" s="110" t="s">
        <v>69</v>
      </c>
      <c r="D50" s="106" t="s">
        <v>61</v>
      </c>
    </row>
    <row r="51" spans="1:4" s="40" customFormat="1" ht="15.75">
      <c r="A51" s="99"/>
      <c r="B51" s="99"/>
      <c r="C51" s="99"/>
      <c r="D51" s="100"/>
    </row>
    <row r="52" spans="1:4" s="40" customFormat="1" ht="15.75">
      <c r="B52" s="41" t="s">
        <v>3</v>
      </c>
      <c r="C52" s="142" t="s">
        <v>48</v>
      </c>
      <c r="D52" s="42" t="s">
        <v>17</v>
      </c>
    </row>
    <row r="53" spans="1:4" s="40" customFormat="1" ht="15.75">
      <c r="A53"/>
      <c r="B53"/>
      <c r="C53"/>
      <c r="D53"/>
    </row>
    <row r="54" spans="1:4" s="40" customFormat="1" ht="15.75">
      <c r="A54"/>
      <c r="B54" s="42" t="s">
        <v>50</v>
      </c>
      <c r="C54" s="143"/>
      <c r="D54" s="42" t="s">
        <v>54</v>
      </c>
    </row>
    <row r="58" spans="1:4" s="40" customFormat="1" ht="15.75">
      <c r="A58"/>
      <c r="B58"/>
      <c r="C58"/>
      <c r="D58"/>
    </row>
  </sheetData>
  <autoFilter ref="A25:D25"/>
  <mergeCells count="3">
    <mergeCell ref="B1:D1"/>
    <mergeCell ref="B2:D2"/>
    <mergeCell ref="B3:D3"/>
  </mergeCells>
  <phoneticPr fontId="28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77"/>
  <sheetViews>
    <sheetView view="pageBreakPreview" zoomScale="85" zoomScaleNormal="100" zoomScaleSheetLayoutView="85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 ht="14.1" customHeight="1">
      <c r="A1" s="47" t="s">
        <v>48</v>
      </c>
      <c r="B1" s="207" t="s">
        <v>55</v>
      </c>
      <c r="C1" s="207"/>
      <c r="D1" s="207"/>
      <c r="E1" s="207"/>
      <c r="F1" s="207"/>
      <c r="G1" s="207"/>
      <c r="H1" s="207"/>
      <c r="I1" s="207"/>
      <c r="J1" s="207"/>
      <c r="K1" s="3"/>
      <c r="L1" s="2"/>
      <c r="M1" s="1"/>
      <c r="N1" s="207" t="s">
        <v>55</v>
      </c>
      <c r="O1" s="207"/>
      <c r="P1" s="207"/>
      <c r="Q1" s="207"/>
      <c r="R1" s="207"/>
      <c r="S1" s="207"/>
      <c r="T1" s="207"/>
      <c r="U1" s="207"/>
      <c r="V1" s="207"/>
      <c r="W1" s="3"/>
      <c r="X1" s="47" t="s">
        <v>48</v>
      </c>
      <c r="Y1" s="207" t="s">
        <v>55</v>
      </c>
      <c r="Z1" s="207"/>
      <c r="AA1" s="207"/>
      <c r="AB1" s="207"/>
      <c r="AC1" s="207"/>
      <c r="AD1" s="207"/>
      <c r="AE1" s="207"/>
      <c r="AF1" s="207"/>
      <c r="AG1" s="207"/>
      <c r="AH1" s="3"/>
      <c r="AI1" s="2"/>
      <c r="AJ1" s="1"/>
      <c r="AK1" s="207" t="s">
        <v>55</v>
      </c>
      <c r="AL1" s="207"/>
      <c r="AM1" s="207"/>
      <c r="AN1" s="207"/>
      <c r="AO1" s="207"/>
      <c r="AP1" s="207"/>
      <c r="AQ1" s="207"/>
      <c r="AR1" s="207"/>
      <c r="AS1" s="207"/>
      <c r="AT1" s="3"/>
    </row>
    <row r="2" spans="1:46" ht="14.1" customHeight="1">
      <c r="A2" s="5"/>
      <c r="B2" s="187" t="s">
        <v>56</v>
      </c>
      <c r="C2" s="187"/>
      <c r="D2" s="187"/>
      <c r="E2" s="187"/>
      <c r="F2" s="187"/>
      <c r="G2" s="187"/>
      <c r="H2" s="187"/>
      <c r="I2" s="187"/>
      <c r="J2" s="187"/>
      <c r="K2" s="6"/>
      <c r="L2" s="28"/>
      <c r="M2" s="5"/>
      <c r="N2" s="187" t="s">
        <v>56</v>
      </c>
      <c r="O2" s="187"/>
      <c r="P2" s="187"/>
      <c r="Q2" s="187"/>
      <c r="R2" s="187"/>
      <c r="S2" s="187"/>
      <c r="T2" s="187"/>
      <c r="U2" s="187"/>
      <c r="V2" s="187"/>
      <c r="W2" s="6"/>
      <c r="X2" s="5"/>
      <c r="Y2" s="187" t="s">
        <v>56</v>
      </c>
      <c r="Z2" s="187"/>
      <c r="AA2" s="187"/>
      <c r="AB2" s="187"/>
      <c r="AC2" s="187"/>
      <c r="AD2" s="187"/>
      <c r="AE2" s="187"/>
      <c r="AF2" s="187"/>
      <c r="AG2" s="187"/>
      <c r="AH2" s="6"/>
      <c r="AI2" s="28"/>
      <c r="AJ2" s="5"/>
      <c r="AK2" s="187" t="s">
        <v>56</v>
      </c>
      <c r="AL2" s="187"/>
      <c r="AM2" s="187"/>
      <c r="AN2" s="187"/>
      <c r="AO2" s="187"/>
      <c r="AP2" s="187"/>
      <c r="AQ2" s="187"/>
      <c r="AR2" s="187"/>
      <c r="AS2" s="187"/>
      <c r="AT2" s="6"/>
    </row>
    <row r="3" spans="1:46" ht="14.1" customHeight="1">
      <c r="A3" s="5"/>
      <c r="B3" s="187" t="s">
        <v>16</v>
      </c>
      <c r="C3" s="187"/>
      <c r="D3" s="187"/>
      <c r="E3" s="187"/>
      <c r="F3" s="187"/>
      <c r="G3" s="187"/>
      <c r="H3" s="187"/>
      <c r="I3" s="187"/>
      <c r="J3" s="187"/>
      <c r="K3" s="6"/>
      <c r="L3" s="28"/>
      <c r="M3" s="5"/>
      <c r="N3" s="187" t="s">
        <v>16</v>
      </c>
      <c r="O3" s="187"/>
      <c r="P3" s="187"/>
      <c r="Q3" s="187"/>
      <c r="R3" s="187"/>
      <c r="S3" s="187"/>
      <c r="T3" s="187"/>
      <c r="U3" s="187"/>
      <c r="V3" s="187"/>
      <c r="W3" s="6"/>
      <c r="X3" s="5"/>
      <c r="Y3" s="187" t="s">
        <v>16</v>
      </c>
      <c r="Z3" s="187"/>
      <c r="AA3" s="187"/>
      <c r="AB3" s="187"/>
      <c r="AC3" s="187"/>
      <c r="AD3" s="187"/>
      <c r="AE3" s="187"/>
      <c r="AF3" s="187"/>
      <c r="AG3" s="187"/>
      <c r="AH3" s="6"/>
      <c r="AI3" s="28"/>
      <c r="AJ3" s="5"/>
      <c r="AK3" s="187" t="s">
        <v>16</v>
      </c>
      <c r="AL3" s="187"/>
      <c r="AM3" s="187"/>
      <c r="AN3" s="187"/>
      <c r="AO3" s="187"/>
      <c r="AP3" s="187"/>
      <c r="AQ3" s="187"/>
      <c r="AR3" s="187"/>
      <c r="AS3" s="187"/>
      <c r="AT3" s="6"/>
    </row>
    <row r="4" spans="1:46" ht="14.1" customHeight="1">
      <c r="A4" s="5"/>
      <c r="B4" s="97" t="str">
        <f>список!$B$4</f>
        <v>ХVI Универсиада студентов вузов Кузбасса</v>
      </c>
      <c r="C4" s="96"/>
      <c r="D4" s="96"/>
      <c r="E4" s="96"/>
      <c r="F4" s="96"/>
      <c r="G4" s="96"/>
      <c r="H4" s="96"/>
      <c r="I4" s="96"/>
      <c r="J4" s="96"/>
      <c r="K4" s="6"/>
      <c r="L4" s="28"/>
      <c r="M4" s="5"/>
      <c r="N4" s="97" t="str">
        <f>список!$B$4</f>
        <v>ХVI Универсиада студентов вузов Кузбасса</v>
      </c>
      <c r="O4" s="96"/>
      <c r="P4" s="96"/>
      <c r="Q4" s="96"/>
      <c r="R4" s="96"/>
      <c r="S4" s="96"/>
      <c r="T4" s="96"/>
      <c r="U4" s="96"/>
      <c r="V4" s="96"/>
      <c r="W4" s="6"/>
      <c r="X4" s="5"/>
      <c r="Y4" s="97" t="str">
        <f>список!$B$4</f>
        <v>ХVI Универсиада студентов вузов Кузбасса</v>
      </c>
      <c r="Z4" s="96"/>
      <c r="AA4" s="96"/>
      <c r="AB4" s="96"/>
      <c r="AC4" s="96"/>
      <c r="AD4" s="96"/>
      <c r="AE4" s="96"/>
      <c r="AF4" s="96"/>
      <c r="AG4" s="96"/>
      <c r="AH4" s="6"/>
      <c r="AI4" s="28"/>
      <c r="AJ4" s="5"/>
      <c r="AK4" s="97" t="str">
        <f>список!$B$4</f>
        <v>ХVI Универсиада студентов вузов Кузбасса</v>
      </c>
      <c r="AL4" s="96"/>
      <c r="AM4" s="96"/>
      <c r="AN4" s="96"/>
      <c r="AO4" s="96"/>
      <c r="AP4" s="96"/>
      <c r="AQ4" s="96"/>
      <c r="AR4" s="96"/>
      <c r="AS4" s="96"/>
      <c r="AT4" s="6"/>
    </row>
    <row r="5" spans="1:46" ht="14.1" customHeight="1">
      <c r="A5" s="5"/>
      <c r="B5" s="97" t="str">
        <f>список!$B$5</f>
        <v xml:space="preserve">                      (вид спорта - Бадминтон)</v>
      </c>
      <c r="C5" s="96"/>
      <c r="D5" s="96"/>
      <c r="E5" s="96"/>
      <c r="F5" s="96"/>
      <c r="G5" s="96"/>
      <c r="H5" s="96"/>
      <c r="I5" s="96"/>
      <c r="J5" s="96"/>
      <c r="K5" s="6"/>
      <c r="L5" s="28"/>
      <c r="M5" s="5"/>
      <c r="N5" s="97" t="str">
        <f>список!$B$5</f>
        <v xml:space="preserve">                      (вид спорта - Бадминтон)</v>
      </c>
      <c r="O5" s="96"/>
      <c r="P5" s="96"/>
      <c r="Q5" s="96"/>
      <c r="R5" s="96"/>
      <c r="S5" s="96"/>
      <c r="T5" s="96"/>
      <c r="U5" s="96"/>
      <c r="V5" s="96"/>
      <c r="W5" s="6"/>
      <c r="X5" s="5"/>
      <c r="Y5" s="97" t="str">
        <f>список!$B$5</f>
        <v xml:space="preserve">                      (вид спорта - Бадминтон)</v>
      </c>
      <c r="Z5" s="96"/>
      <c r="AA5" s="96"/>
      <c r="AB5" s="96"/>
      <c r="AC5" s="96"/>
      <c r="AD5" s="96"/>
      <c r="AE5" s="96"/>
      <c r="AF5" s="96"/>
      <c r="AG5" s="96"/>
      <c r="AH5" s="6"/>
      <c r="AI5" s="28"/>
      <c r="AJ5" s="5"/>
      <c r="AK5" s="97" t="str">
        <f>список!$B$5</f>
        <v xml:space="preserve">                      (вид спорта - Бадминтон)</v>
      </c>
      <c r="AL5" s="96"/>
      <c r="AM5" s="96"/>
      <c r="AN5" s="96"/>
      <c r="AO5" s="96"/>
      <c r="AP5" s="96"/>
      <c r="AQ5" s="96"/>
      <c r="AR5" s="96"/>
      <c r="AS5" s="96"/>
      <c r="AT5" s="6"/>
    </row>
    <row r="6" spans="1:46" ht="14.1" customHeight="1">
      <c r="A6" s="5"/>
      <c r="B6" s="96"/>
      <c r="C6" s="96"/>
      <c r="D6" s="96"/>
      <c r="E6" s="96"/>
      <c r="F6" s="96"/>
      <c r="G6" s="96"/>
      <c r="H6" s="96"/>
      <c r="I6" s="96"/>
      <c r="J6" s="96"/>
      <c r="K6" s="6"/>
      <c r="L6" s="28"/>
      <c r="M6" s="5"/>
      <c r="N6" s="96"/>
      <c r="O6" s="96"/>
      <c r="P6" s="96"/>
      <c r="Q6" s="96"/>
      <c r="R6" s="96"/>
      <c r="S6" s="96"/>
      <c r="T6" s="96"/>
      <c r="U6" s="96"/>
      <c r="V6" s="96"/>
      <c r="W6" s="6"/>
      <c r="X6" s="5"/>
      <c r="Y6" s="96"/>
      <c r="Z6" s="96"/>
      <c r="AA6" s="96"/>
      <c r="AB6" s="96"/>
      <c r="AC6" s="96"/>
      <c r="AD6" s="96"/>
      <c r="AE6" s="96"/>
      <c r="AF6" s="96"/>
      <c r="AG6" s="96"/>
      <c r="AH6" s="6"/>
      <c r="AI6" s="28"/>
      <c r="AJ6" s="5"/>
      <c r="AK6" s="96"/>
      <c r="AL6" s="96"/>
      <c r="AM6" s="96"/>
      <c r="AN6" s="96"/>
      <c r="AO6" s="96"/>
      <c r="AP6" s="96"/>
      <c r="AQ6" s="96"/>
      <c r="AR6" s="96"/>
      <c r="AS6" s="96"/>
      <c r="AT6" s="6"/>
    </row>
    <row r="7" spans="1:46" ht="14.1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7"/>
      <c r="Z7" s="7"/>
      <c r="AA7" s="7"/>
      <c r="AB7" s="7"/>
      <c r="AC7" s="7"/>
      <c r="AD7" s="7"/>
      <c r="AE7" s="7"/>
      <c r="AF7" s="7"/>
      <c r="AG7" s="7"/>
      <c r="AH7" s="6"/>
      <c r="AI7" s="28"/>
      <c r="AJ7" s="5"/>
      <c r="AK7" s="7"/>
      <c r="AL7" s="7"/>
      <c r="AM7" s="7"/>
      <c r="AN7" s="7"/>
      <c r="AO7" s="7"/>
      <c r="AP7" s="7"/>
      <c r="AQ7" s="7"/>
      <c r="AR7" s="7"/>
      <c r="AS7" s="7"/>
      <c r="AT7" s="6"/>
    </row>
    <row r="8" spans="1:46" ht="14.1" customHeight="1">
      <c r="A8" s="5"/>
      <c r="B8" s="8"/>
      <c r="C8" s="192" t="s">
        <v>5</v>
      </c>
      <c r="D8" s="192"/>
      <c r="E8" s="192"/>
      <c r="F8" s="192"/>
      <c r="G8" s="192"/>
      <c r="H8" s="192"/>
      <c r="I8" s="192"/>
      <c r="J8" s="8"/>
      <c r="K8" s="6"/>
      <c r="L8" s="28"/>
      <c r="M8" s="5"/>
      <c r="N8" s="8"/>
      <c r="O8" s="192" t="s">
        <v>5</v>
      </c>
      <c r="P8" s="192"/>
      <c r="Q8" s="192"/>
      <c r="R8" s="192"/>
      <c r="S8" s="192"/>
      <c r="T8" s="192"/>
      <c r="U8" s="192"/>
      <c r="V8" s="8"/>
      <c r="W8" s="6"/>
      <c r="X8" s="5"/>
      <c r="Y8" s="8"/>
      <c r="Z8" s="192" t="s">
        <v>5</v>
      </c>
      <c r="AA8" s="192"/>
      <c r="AB8" s="192"/>
      <c r="AC8" s="192"/>
      <c r="AD8" s="192"/>
      <c r="AE8" s="192"/>
      <c r="AF8" s="192"/>
      <c r="AG8" s="8"/>
      <c r="AH8" s="6"/>
      <c r="AI8" s="28"/>
      <c r="AJ8" s="5"/>
      <c r="AK8" s="8"/>
      <c r="AL8" s="192" t="s">
        <v>5</v>
      </c>
      <c r="AM8" s="192"/>
      <c r="AN8" s="192"/>
      <c r="AO8" s="192"/>
      <c r="AP8" s="192"/>
      <c r="AQ8" s="192"/>
      <c r="AR8" s="192"/>
      <c r="AS8" s="8"/>
      <c r="AT8" s="6"/>
    </row>
    <row r="9" spans="1:46" ht="14.1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4.1" customHeight="1">
      <c r="A10" s="188" t="s">
        <v>6</v>
      </c>
      <c r="B10" s="189"/>
      <c r="C10" s="30">
        <v>1</v>
      </c>
      <c r="D10" s="190" t="s">
        <v>7</v>
      </c>
      <c r="E10" s="191"/>
      <c r="F10" s="189"/>
      <c r="G10" s="31" t="s">
        <v>170</v>
      </c>
      <c r="H10" s="10" t="s">
        <v>8</v>
      </c>
      <c r="I10" s="30" t="s">
        <v>207</v>
      </c>
      <c r="J10" s="11"/>
      <c r="K10" s="6"/>
      <c r="L10" s="28"/>
      <c r="M10" s="188" t="s">
        <v>6</v>
      </c>
      <c r="N10" s="189"/>
      <c r="O10" s="30">
        <v>2</v>
      </c>
      <c r="P10" s="190" t="s">
        <v>7</v>
      </c>
      <c r="Q10" s="191"/>
      <c r="R10" s="189"/>
      <c r="S10" s="31" t="s">
        <v>170</v>
      </c>
      <c r="T10" s="10" t="s">
        <v>8</v>
      </c>
      <c r="U10" s="30" t="s">
        <v>208</v>
      </c>
      <c r="V10" s="11"/>
      <c r="W10" s="6"/>
      <c r="X10" s="188" t="s">
        <v>6</v>
      </c>
      <c r="Y10" s="189"/>
      <c r="Z10" s="30">
        <v>3</v>
      </c>
      <c r="AA10" s="190" t="s">
        <v>7</v>
      </c>
      <c r="AB10" s="191"/>
      <c r="AC10" s="189"/>
      <c r="AD10" s="31" t="s">
        <v>170</v>
      </c>
      <c r="AE10" s="10" t="s">
        <v>8</v>
      </c>
      <c r="AF10" s="30" t="s">
        <v>207</v>
      </c>
      <c r="AG10" s="11"/>
      <c r="AH10" s="6"/>
      <c r="AI10" s="28"/>
      <c r="AJ10" s="188" t="s">
        <v>6</v>
      </c>
      <c r="AK10" s="189"/>
      <c r="AL10" s="30">
        <v>4</v>
      </c>
      <c r="AM10" s="190" t="s">
        <v>7</v>
      </c>
      <c r="AN10" s="191"/>
      <c r="AO10" s="189"/>
      <c r="AP10" s="31" t="s">
        <v>170</v>
      </c>
      <c r="AQ10" s="10" t="s">
        <v>8</v>
      </c>
      <c r="AR10" s="30" t="s">
        <v>208</v>
      </c>
      <c r="AS10" s="11"/>
      <c r="AT10" s="6"/>
    </row>
    <row r="11" spans="1:46" ht="14.1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4.1" customHeight="1">
      <c r="A12" s="12" t="s">
        <v>9</v>
      </c>
      <c r="B12" s="13"/>
      <c r="C12" s="73" t="s">
        <v>171</v>
      </c>
      <c r="D12" s="178" t="s">
        <v>10</v>
      </c>
      <c r="E12" s="179"/>
      <c r="F12" s="180"/>
      <c r="G12" s="73" t="s">
        <v>206</v>
      </c>
      <c r="H12" s="10"/>
      <c r="I12" s="13"/>
      <c r="J12" s="24"/>
      <c r="K12" s="6"/>
      <c r="L12" s="28"/>
      <c r="M12" s="12" t="s">
        <v>9</v>
      </c>
      <c r="N12" s="13"/>
      <c r="O12" s="73" t="s">
        <v>171</v>
      </c>
      <c r="P12" s="178" t="s">
        <v>10</v>
      </c>
      <c r="Q12" s="179"/>
      <c r="R12" s="180"/>
      <c r="S12" s="73" t="s">
        <v>206</v>
      </c>
      <c r="T12" s="10"/>
      <c r="U12" s="13"/>
      <c r="V12" s="24"/>
      <c r="W12" s="6"/>
      <c r="X12" s="12" t="s">
        <v>9</v>
      </c>
      <c r="Y12" s="13"/>
      <c r="Z12" s="73" t="s">
        <v>206</v>
      </c>
      <c r="AA12" s="178" t="s">
        <v>10</v>
      </c>
      <c r="AB12" s="179"/>
      <c r="AC12" s="180"/>
      <c r="AD12" s="73" t="s">
        <v>172</v>
      </c>
      <c r="AE12" s="10"/>
      <c r="AF12" s="13"/>
      <c r="AG12" s="24"/>
      <c r="AH12" s="6"/>
      <c r="AI12" s="28"/>
      <c r="AJ12" s="12" t="s">
        <v>9</v>
      </c>
      <c r="AK12" s="13"/>
      <c r="AL12" s="73" t="s">
        <v>206</v>
      </c>
      <c r="AM12" s="178" t="s">
        <v>10</v>
      </c>
      <c r="AN12" s="179"/>
      <c r="AO12" s="180"/>
      <c r="AP12" s="73" t="s">
        <v>172</v>
      </c>
      <c r="AQ12" s="10"/>
      <c r="AR12" s="13"/>
      <c r="AS12" s="24"/>
      <c r="AT12" s="6"/>
    </row>
    <row r="13" spans="1:46" ht="14.1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6"/>
      <c r="AC13" s="16"/>
      <c r="AD13" s="11"/>
      <c r="AE13" s="16"/>
      <c r="AF13" s="16"/>
      <c r="AG13" s="17"/>
      <c r="AH13" s="6"/>
      <c r="AI13" s="28"/>
      <c r="AJ13" s="5"/>
      <c r="AK13" s="13"/>
      <c r="AL13" s="14"/>
      <c r="AM13" s="15"/>
      <c r="AN13" s="16"/>
      <c r="AO13" s="16"/>
      <c r="AP13" s="11"/>
      <c r="AQ13" s="16"/>
      <c r="AR13" s="16"/>
      <c r="AS13" s="17"/>
      <c r="AT13" s="6"/>
    </row>
    <row r="14" spans="1:46" ht="14.1" customHeight="1">
      <c r="A14" s="5"/>
      <c r="B14" s="172" t="s">
        <v>0</v>
      </c>
      <c r="C14" s="174" t="s">
        <v>27</v>
      </c>
      <c r="D14" s="175"/>
      <c r="E14" s="174" t="s">
        <v>79</v>
      </c>
      <c r="F14" s="175"/>
      <c r="G14" s="181" t="s">
        <v>11</v>
      </c>
      <c r="H14" s="181" t="s">
        <v>12</v>
      </c>
      <c r="I14" s="183" t="s">
        <v>4</v>
      </c>
      <c r="J14" s="184"/>
      <c r="K14" s="6"/>
      <c r="L14" s="28"/>
      <c r="M14" s="5"/>
      <c r="N14" s="172" t="s">
        <v>0</v>
      </c>
      <c r="O14" s="174" t="s">
        <v>24</v>
      </c>
      <c r="P14" s="175"/>
      <c r="Q14" s="174" t="s">
        <v>103</v>
      </c>
      <c r="R14" s="175"/>
      <c r="S14" s="181" t="s">
        <v>11</v>
      </c>
      <c r="T14" s="181" t="s">
        <v>12</v>
      </c>
      <c r="U14" s="183" t="s">
        <v>4</v>
      </c>
      <c r="V14" s="184"/>
      <c r="W14" s="6"/>
      <c r="X14" s="5"/>
      <c r="Y14" s="172" t="s">
        <v>0</v>
      </c>
      <c r="Z14" s="174" t="s">
        <v>27</v>
      </c>
      <c r="AA14" s="175"/>
      <c r="AB14" s="174" t="s">
        <v>103</v>
      </c>
      <c r="AC14" s="175"/>
      <c r="AD14" s="181" t="s">
        <v>11</v>
      </c>
      <c r="AE14" s="181" t="s">
        <v>12</v>
      </c>
      <c r="AF14" s="183" t="s">
        <v>4</v>
      </c>
      <c r="AG14" s="184"/>
      <c r="AH14" s="6"/>
      <c r="AI14" s="28"/>
      <c r="AJ14" s="5"/>
      <c r="AK14" s="172" t="s">
        <v>0</v>
      </c>
      <c r="AL14" s="174" t="s">
        <v>24</v>
      </c>
      <c r="AM14" s="175"/>
      <c r="AN14" s="174" t="s">
        <v>79</v>
      </c>
      <c r="AO14" s="175"/>
      <c r="AP14" s="181" t="s">
        <v>11</v>
      </c>
      <c r="AQ14" s="181" t="s">
        <v>12</v>
      </c>
      <c r="AR14" s="183" t="s">
        <v>4</v>
      </c>
      <c r="AS14" s="184"/>
      <c r="AT14" s="6"/>
    </row>
    <row r="15" spans="1:46" ht="14.1" customHeight="1">
      <c r="A15" s="5"/>
      <c r="B15" s="173"/>
      <c r="C15" s="176"/>
      <c r="D15" s="177"/>
      <c r="E15" s="176"/>
      <c r="F15" s="177"/>
      <c r="G15" s="182"/>
      <c r="H15" s="182"/>
      <c r="I15" s="185"/>
      <c r="J15" s="186"/>
      <c r="K15" s="6"/>
      <c r="L15" s="28"/>
      <c r="M15" s="5"/>
      <c r="N15" s="173"/>
      <c r="O15" s="176"/>
      <c r="P15" s="177"/>
      <c r="Q15" s="176"/>
      <c r="R15" s="177"/>
      <c r="S15" s="182"/>
      <c r="T15" s="182"/>
      <c r="U15" s="185"/>
      <c r="V15" s="186"/>
      <c r="W15" s="6"/>
      <c r="X15" s="5"/>
      <c r="Y15" s="173"/>
      <c r="Z15" s="176"/>
      <c r="AA15" s="177"/>
      <c r="AB15" s="176"/>
      <c r="AC15" s="177"/>
      <c r="AD15" s="182"/>
      <c r="AE15" s="182"/>
      <c r="AF15" s="185"/>
      <c r="AG15" s="186"/>
      <c r="AH15" s="6"/>
      <c r="AI15" s="28"/>
      <c r="AJ15" s="5"/>
      <c r="AK15" s="173"/>
      <c r="AL15" s="176"/>
      <c r="AM15" s="177"/>
      <c r="AN15" s="176"/>
      <c r="AO15" s="177"/>
      <c r="AP15" s="182"/>
      <c r="AQ15" s="182"/>
      <c r="AR15" s="185"/>
      <c r="AS15" s="186"/>
      <c r="AT15" s="6"/>
    </row>
    <row r="16" spans="1:46" ht="14.1" customHeight="1">
      <c r="A16" s="5"/>
      <c r="B16" s="194">
        <v>1</v>
      </c>
      <c r="C16" s="194" t="s">
        <v>85</v>
      </c>
      <c r="D16" s="195"/>
      <c r="E16" s="194" t="s">
        <v>73</v>
      </c>
      <c r="F16" s="194"/>
      <c r="G16" s="196" t="s">
        <v>178</v>
      </c>
      <c r="H16" s="161" t="s">
        <v>179</v>
      </c>
      <c r="I16" s="193">
        <v>1</v>
      </c>
      <c r="J16" s="193">
        <v>0</v>
      </c>
      <c r="K16" s="6"/>
      <c r="L16" s="28"/>
      <c r="M16" s="5"/>
      <c r="N16" s="194">
        <v>1</v>
      </c>
      <c r="O16" s="194" t="s">
        <v>88</v>
      </c>
      <c r="P16" s="195"/>
      <c r="Q16" s="194" t="s">
        <v>114</v>
      </c>
      <c r="R16" s="194"/>
      <c r="S16" s="196" t="s">
        <v>178</v>
      </c>
      <c r="T16" s="161" t="s">
        <v>181</v>
      </c>
      <c r="U16" s="193">
        <v>1</v>
      </c>
      <c r="V16" s="193">
        <v>0</v>
      </c>
      <c r="W16" s="6"/>
      <c r="X16" s="5"/>
      <c r="Y16" s="194">
        <v>1</v>
      </c>
      <c r="Z16" s="194" t="s">
        <v>85</v>
      </c>
      <c r="AA16" s="195"/>
      <c r="AB16" s="194" t="s">
        <v>114</v>
      </c>
      <c r="AC16" s="194"/>
      <c r="AD16" s="196" t="s">
        <v>178</v>
      </c>
      <c r="AE16" s="161" t="s">
        <v>181</v>
      </c>
      <c r="AF16" s="193">
        <v>1</v>
      </c>
      <c r="AG16" s="193">
        <v>0</v>
      </c>
      <c r="AH16" s="6"/>
      <c r="AI16" s="28"/>
      <c r="AJ16" s="5"/>
      <c r="AK16" s="194">
        <v>1</v>
      </c>
      <c r="AL16" s="194" t="s">
        <v>88</v>
      </c>
      <c r="AM16" s="195"/>
      <c r="AN16" s="194" t="s">
        <v>202</v>
      </c>
      <c r="AO16" s="194"/>
      <c r="AP16" s="196" t="s">
        <v>178</v>
      </c>
      <c r="AQ16" s="161" t="s">
        <v>179</v>
      </c>
      <c r="AR16" s="193">
        <v>1</v>
      </c>
      <c r="AS16" s="193">
        <v>0</v>
      </c>
      <c r="AT16" s="6"/>
    </row>
    <row r="17" spans="1:46" ht="14.1" customHeight="1">
      <c r="A17" s="5"/>
      <c r="B17" s="194"/>
      <c r="C17" s="195"/>
      <c r="D17" s="195"/>
      <c r="E17" s="194"/>
      <c r="F17" s="194"/>
      <c r="G17" s="196"/>
      <c r="H17" s="161" t="s">
        <v>180</v>
      </c>
      <c r="I17" s="193"/>
      <c r="J17" s="193"/>
      <c r="K17" s="6"/>
      <c r="L17" s="28"/>
      <c r="M17" s="5"/>
      <c r="N17" s="194"/>
      <c r="O17" s="195"/>
      <c r="P17" s="195"/>
      <c r="Q17" s="194"/>
      <c r="R17" s="194"/>
      <c r="S17" s="196"/>
      <c r="T17" s="161" t="s">
        <v>183</v>
      </c>
      <c r="U17" s="193"/>
      <c r="V17" s="193"/>
      <c r="W17" s="6"/>
      <c r="X17" s="5"/>
      <c r="Y17" s="194"/>
      <c r="Z17" s="195"/>
      <c r="AA17" s="195"/>
      <c r="AB17" s="194"/>
      <c r="AC17" s="194"/>
      <c r="AD17" s="196"/>
      <c r="AE17" s="161" t="s">
        <v>183</v>
      </c>
      <c r="AF17" s="193"/>
      <c r="AG17" s="193"/>
      <c r="AH17" s="6"/>
      <c r="AI17" s="28"/>
      <c r="AJ17" s="5"/>
      <c r="AK17" s="194"/>
      <c r="AL17" s="195"/>
      <c r="AM17" s="195"/>
      <c r="AN17" s="194"/>
      <c r="AO17" s="194"/>
      <c r="AP17" s="196"/>
      <c r="AQ17" s="161" t="s">
        <v>197</v>
      </c>
      <c r="AR17" s="193"/>
      <c r="AS17" s="193"/>
      <c r="AT17" s="6"/>
    </row>
    <row r="18" spans="1:46" ht="14.1" customHeight="1">
      <c r="A18" s="5"/>
      <c r="B18" s="194"/>
      <c r="C18" s="195"/>
      <c r="D18" s="195"/>
      <c r="E18" s="194"/>
      <c r="F18" s="194"/>
      <c r="G18" s="196"/>
      <c r="H18" s="27"/>
      <c r="I18" s="193"/>
      <c r="J18" s="193"/>
      <c r="K18" s="6"/>
      <c r="L18" s="28"/>
      <c r="M18" s="5"/>
      <c r="N18" s="194"/>
      <c r="O18" s="195"/>
      <c r="P18" s="195"/>
      <c r="Q18" s="194"/>
      <c r="R18" s="194"/>
      <c r="S18" s="196"/>
      <c r="T18" s="161"/>
      <c r="U18" s="193"/>
      <c r="V18" s="193"/>
      <c r="W18" s="6"/>
      <c r="X18" s="5"/>
      <c r="Y18" s="194"/>
      <c r="Z18" s="195"/>
      <c r="AA18" s="195"/>
      <c r="AB18" s="194"/>
      <c r="AC18" s="194"/>
      <c r="AD18" s="196"/>
      <c r="AE18" s="161"/>
      <c r="AF18" s="193"/>
      <c r="AG18" s="193"/>
      <c r="AH18" s="6"/>
      <c r="AI18" s="28"/>
      <c r="AJ18" s="5"/>
      <c r="AK18" s="194"/>
      <c r="AL18" s="195"/>
      <c r="AM18" s="195"/>
      <c r="AN18" s="194"/>
      <c r="AO18" s="194"/>
      <c r="AP18" s="196"/>
      <c r="AQ18" s="161"/>
      <c r="AR18" s="193"/>
      <c r="AS18" s="193"/>
      <c r="AT18" s="6"/>
    </row>
    <row r="19" spans="1:46" ht="14.1" customHeight="1">
      <c r="A19" s="5"/>
      <c r="B19" s="194">
        <v>2</v>
      </c>
      <c r="C19" s="194" t="s">
        <v>76</v>
      </c>
      <c r="D19" s="194"/>
      <c r="E19" s="194" t="s">
        <v>82</v>
      </c>
      <c r="F19" s="194"/>
      <c r="G19" s="196" t="s">
        <v>178</v>
      </c>
      <c r="H19" s="161" t="s">
        <v>181</v>
      </c>
      <c r="I19" s="193">
        <v>1</v>
      </c>
      <c r="J19" s="193">
        <v>0</v>
      </c>
      <c r="K19" s="6"/>
      <c r="L19" s="28"/>
      <c r="M19" s="5"/>
      <c r="N19" s="194">
        <v>2</v>
      </c>
      <c r="O19" s="194" t="s">
        <v>58</v>
      </c>
      <c r="P19" s="194"/>
      <c r="Q19" s="194" t="s">
        <v>115</v>
      </c>
      <c r="R19" s="194"/>
      <c r="S19" s="196" t="s">
        <v>178</v>
      </c>
      <c r="T19" s="161" t="s">
        <v>181</v>
      </c>
      <c r="U19" s="193">
        <v>1</v>
      </c>
      <c r="V19" s="193">
        <v>0</v>
      </c>
      <c r="W19" s="6"/>
      <c r="X19" s="5"/>
      <c r="Y19" s="194">
        <v>2</v>
      </c>
      <c r="Z19" s="194" t="s">
        <v>76</v>
      </c>
      <c r="AA19" s="194"/>
      <c r="AB19" s="194" t="s">
        <v>115</v>
      </c>
      <c r="AC19" s="194"/>
      <c r="AD19" s="196" t="s">
        <v>194</v>
      </c>
      <c r="AE19" s="161" t="s">
        <v>195</v>
      </c>
      <c r="AF19" s="193">
        <v>0</v>
      </c>
      <c r="AG19" s="193">
        <v>1</v>
      </c>
      <c r="AH19" s="6"/>
      <c r="AI19" s="28"/>
      <c r="AJ19" s="5"/>
      <c r="AK19" s="194">
        <v>2</v>
      </c>
      <c r="AL19" s="194" t="s">
        <v>58</v>
      </c>
      <c r="AM19" s="194"/>
      <c r="AN19" s="194" t="s">
        <v>86</v>
      </c>
      <c r="AO19" s="194"/>
      <c r="AP19" s="196" t="s">
        <v>178</v>
      </c>
      <c r="AQ19" s="161" t="s">
        <v>198</v>
      </c>
      <c r="AR19" s="193">
        <v>1</v>
      </c>
      <c r="AS19" s="193">
        <v>0</v>
      </c>
      <c r="AT19" s="6"/>
    </row>
    <row r="20" spans="1:46" ht="14.1" customHeight="1">
      <c r="A20" s="5"/>
      <c r="B20" s="194"/>
      <c r="C20" s="194"/>
      <c r="D20" s="194"/>
      <c r="E20" s="194"/>
      <c r="F20" s="194"/>
      <c r="G20" s="196"/>
      <c r="H20" s="161" t="s">
        <v>182</v>
      </c>
      <c r="I20" s="193"/>
      <c r="J20" s="193"/>
      <c r="K20" s="6"/>
      <c r="L20" s="28"/>
      <c r="M20" s="5"/>
      <c r="N20" s="194"/>
      <c r="O20" s="194"/>
      <c r="P20" s="194"/>
      <c r="Q20" s="194"/>
      <c r="R20" s="194"/>
      <c r="S20" s="196"/>
      <c r="T20" s="161" t="s">
        <v>181</v>
      </c>
      <c r="U20" s="193"/>
      <c r="V20" s="193"/>
      <c r="W20" s="6"/>
      <c r="X20" s="5"/>
      <c r="Y20" s="194"/>
      <c r="Z20" s="194"/>
      <c r="AA20" s="194"/>
      <c r="AB20" s="194"/>
      <c r="AC20" s="194"/>
      <c r="AD20" s="196"/>
      <c r="AE20" s="161" t="s">
        <v>196</v>
      </c>
      <c r="AF20" s="193"/>
      <c r="AG20" s="193"/>
      <c r="AH20" s="6"/>
      <c r="AI20" s="28"/>
      <c r="AJ20" s="5"/>
      <c r="AK20" s="194"/>
      <c r="AL20" s="194"/>
      <c r="AM20" s="194"/>
      <c r="AN20" s="194"/>
      <c r="AO20" s="194"/>
      <c r="AP20" s="196"/>
      <c r="AQ20" s="161" t="s">
        <v>199</v>
      </c>
      <c r="AR20" s="193"/>
      <c r="AS20" s="193"/>
      <c r="AT20" s="6"/>
    </row>
    <row r="21" spans="1:46" ht="14.1" customHeight="1">
      <c r="A21" s="5"/>
      <c r="B21" s="194"/>
      <c r="C21" s="194"/>
      <c r="D21" s="194"/>
      <c r="E21" s="194"/>
      <c r="F21" s="194"/>
      <c r="G21" s="196"/>
      <c r="H21" s="27"/>
      <c r="I21" s="193"/>
      <c r="J21" s="193"/>
      <c r="K21" s="6"/>
      <c r="L21" s="28"/>
      <c r="M21" s="5"/>
      <c r="N21" s="194"/>
      <c r="O21" s="194"/>
      <c r="P21" s="194"/>
      <c r="Q21" s="194"/>
      <c r="R21" s="194"/>
      <c r="S21" s="196"/>
      <c r="T21" s="161"/>
      <c r="U21" s="193"/>
      <c r="V21" s="193"/>
      <c r="W21" s="6"/>
      <c r="X21" s="5"/>
      <c r="Y21" s="194"/>
      <c r="Z21" s="194"/>
      <c r="AA21" s="194"/>
      <c r="AB21" s="194"/>
      <c r="AC21" s="194"/>
      <c r="AD21" s="196"/>
      <c r="AE21" s="161"/>
      <c r="AF21" s="193"/>
      <c r="AG21" s="193"/>
      <c r="AH21" s="6"/>
      <c r="AI21" s="28"/>
      <c r="AJ21" s="5"/>
      <c r="AK21" s="194"/>
      <c r="AL21" s="194"/>
      <c r="AM21" s="194"/>
      <c r="AN21" s="194"/>
      <c r="AO21" s="194"/>
      <c r="AP21" s="196"/>
      <c r="AQ21" s="161"/>
      <c r="AR21" s="193"/>
      <c r="AS21" s="193"/>
      <c r="AT21" s="6"/>
    </row>
    <row r="22" spans="1:46" ht="14.1" customHeight="1">
      <c r="A22" s="5"/>
      <c r="B22" s="196" t="s">
        <v>1</v>
      </c>
      <c r="C22" s="206" t="s">
        <v>173</v>
      </c>
      <c r="D22" s="206"/>
      <c r="E22" s="206" t="s">
        <v>176</v>
      </c>
      <c r="F22" s="206"/>
      <c r="G22" s="196" t="s">
        <v>178</v>
      </c>
      <c r="H22" s="161" t="s">
        <v>183</v>
      </c>
      <c r="I22" s="193">
        <v>1</v>
      </c>
      <c r="J22" s="193">
        <v>0</v>
      </c>
      <c r="K22" s="6"/>
      <c r="L22" s="28"/>
      <c r="M22" s="5"/>
      <c r="N22" s="196" t="s">
        <v>1</v>
      </c>
      <c r="O22" s="206" t="s">
        <v>188</v>
      </c>
      <c r="P22" s="206"/>
      <c r="Q22" s="206" t="s">
        <v>191</v>
      </c>
      <c r="R22" s="206"/>
      <c r="S22" s="196" t="s">
        <v>178</v>
      </c>
      <c r="T22" s="161" t="s">
        <v>184</v>
      </c>
      <c r="U22" s="193">
        <v>1</v>
      </c>
      <c r="V22" s="193">
        <v>0</v>
      </c>
      <c r="W22" s="6"/>
      <c r="X22" s="5"/>
      <c r="Y22" s="196" t="s">
        <v>1</v>
      </c>
      <c r="Z22" s="206" t="s">
        <v>173</v>
      </c>
      <c r="AA22" s="206"/>
      <c r="AB22" s="206" t="s">
        <v>191</v>
      </c>
      <c r="AC22" s="206"/>
      <c r="AD22" s="196" t="s">
        <v>178</v>
      </c>
      <c r="AE22" s="161" t="s">
        <v>184</v>
      </c>
      <c r="AF22" s="193">
        <v>1</v>
      </c>
      <c r="AG22" s="193">
        <v>0</v>
      </c>
      <c r="AH22" s="6"/>
      <c r="AI22" s="28"/>
      <c r="AJ22" s="5"/>
      <c r="AK22" s="196" t="s">
        <v>1</v>
      </c>
      <c r="AL22" s="206" t="s">
        <v>188</v>
      </c>
      <c r="AM22" s="206"/>
      <c r="AN22" s="206" t="s">
        <v>204</v>
      </c>
      <c r="AO22" s="206"/>
      <c r="AP22" s="196" t="s">
        <v>178</v>
      </c>
      <c r="AQ22" s="161" t="s">
        <v>200</v>
      </c>
      <c r="AR22" s="193">
        <v>1</v>
      </c>
      <c r="AS22" s="193">
        <v>0</v>
      </c>
      <c r="AT22" s="6"/>
    </row>
    <row r="23" spans="1:46" ht="14.1" customHeight="1">
      <c r="A23" s="5"/>
      <c r="B23" s="196"/>
      <c r="C23" s="206"/>
      <c r="D23" s="206"/>
      <c r="E23" s="206"/>
      <c r="F23" s="206"/>
      <c r="G23" s="196"/>
      <c r="H23" s="161" t="s">
        <v>179</v>
      </c>
      <c r="I23" s="193"/>
      <c r="J23" s="193"/>
      <c r="K23" s="6"/>
      <c r="L23" s="28"/>
      <c r="M23" s="5"/>
      <c r="N23" s="196"/>
      <c r="O23" s="206"/>
      <c r="P23" s="206"/>
      <c r="Q23" s="206"/>
      <c r="R23" s="206"/>
      <c r="S23" s="196"/>
      <c r="T23" s="161" t="s">
        <v>185</v>
      </c>
      <c r="U23" s="193"/>
      <c r="V23" s="193"/>
      <c r="W23" s="6"/>
      <c r="X23" s="5"/>
      <c r="Y23" s="196"/>
      <c r="Z23" s="206"/>
      <c r="AA23" s="206"/>
      <c r="AB23" s="206"/>
      <c r="AC23" s="206"/>
      <c r="AD23" s="196"/>
      <c r="AE23" s="161" t="s">
        <v>185</v>
      </c>
      <c r="AF23" s="193"/>
      <c r="AG23" s="193"/>
      <c r="AH23" s="6"/>
      <c r="AI23" s="28"/>
      <c r="AJ23" s="5"/>
      <c r="AK23" s="196"/>
      <c r="AL23" s="206"/>
      <c r="AM23" s="206"/>
      <c r="AN23" s="206"/>
      <c r="AO23" s="206"/>
      <c r="AP23" s="196"/>
      <c r="AQ23" s="161" t="s">
        <v>182</v>
      </c>
      <c r="AR23" s="193"/>
      <c r="AS23" s="193"/>
      <c r="AT23" s="6"/>
    </row>
    <row r="24" spans="1:46" ht="14.1" customHeight="1">
      <c r="A24" s="5"/>
      <c r="B24" s="196"/>
      <c r="C24" s="206"/>
      <c r="D24" s="206"/>
      <c r="E24" s="206"/>
      <c r="F24" s="206"/>
      <c r="G24" s="196"/>
      <c r="H24" s="27"/>
      <c r="I24" s="193"/>
      <c r="J24" s="193"/>
      <c r="K24" s="6"/>
      <c r="L24" s="28"/>
      <c r="M24" s="5"/>
      <c r="N24" s="196"/>
      <c r="O24" s="206"/>
      <c r="P24" s="206"/>
      <c r="Q24" s="206"/>
      <c r="R24" s="206"/>
      <c r="S24" s="196"/>
      <c r="T24" s="161"/>
      <c r="U24" s="193"/>
      <c r="V24" s="193"/>
      <c r="W24" s="6"/>
      <c r="X24" s="5"/>
      <c r="Y24" s="196"/>
      <c r="Z24" s="206"/>
      <c r="AA24" s="206"/>
      <c r="AB24" s="206"/>
      <c r="AC24" s="206"/>
      <c r="AD24" s="196"/>
      <c r="AE24" s="161"/>
      <c r="AF24" s="193"/>
      <c r="AG24" s="193"/>
      <c r="AH24" s="6"/>
      <c r="AI24" s="28"/>
      <c r="AJ24" s="5"/>
      <c r="AK24" s="196"/>
      <c r="AL24" s="206"/>
      <c r="AM24" s="206"/>
      <c r="AN24" s="206"/>
      <c r="AO24" s="206"/>
      <c r="AP24" s="196"/>
      <c r="AQ24" s="161"/>
      <c r="AR24" s="193"/>
      <c r="AS24" s="193"/>
      <c r="AT24" s="6"/>
    </row>
    <row r="25" spans="1:46" ht="14.1" customHeight="1">
      <c r="A25" s="5"/>
      <c r="B25" s="194">
        <v>4</v>
      </c>
      <c r="C25" s="206" t="s">
        <v>174</v>
      </c>
      <c r="D25" s="206"/>
      <c r="E25" s="206" t="s">
        <v>203</v>
      </c>
      <c r="F25" s="206"/>
      <c r="G25" s="196" t="s">
        <v>178</v>
      </c>
      <c r="H25" s="161" t="s">
        <v>181</v>
      </c>
      <c r="I25" s="193">
        <v>1</v>
      </c>
      <c r="J25" s="193">
        <v>0</v>
      </c>
      <c r="K25" s="6"/>
      <c r="L25" s="28"/>
      <c r="M25" s="5"/>
      <c r="N25" s="194">
        <v>4</v>
      </c>
      <c r="O25" s="206" t="s">
        <v>189</v>
      </c>
      <c r="P25" s="206"/>
      <c r="Q25" s="206" t="s">
        <v>192</v>
      </c>
      <c r="R25" s="206"/>
      <c r="S25" s="196" t="s">
        <v>178</v>
      </c>
      <c r="T25" s="161" t="s">
        <v>186</v>
      </c>
      <c r="U25" s="193">
        <v>1</v>
      </c>
      <c r="V25" s="193">
        <v>0</v>
      </c>
      <c r="W25" s="6"/>
      <c r="X25" s="5"/>
      <c r="Y25" s="194">
        <v>4</v>
      </c>
      <c r="Z25" s="206" t="s">
        <v>174</v>
      </c>
      <c r="AA25" s="206"/>
      <c r="AB25" s="206" t="s">
        <v>192</v>
      </c>
      <c r="AC25" s="206"/>
      <c r="AD25" s="196" t="s">
        <v>178</v>
      </c>
      <c r="AE25" s="161" t="s">
        <v>186</v>
      </c>
      <c r="AF25" s="193">
        <v>1</v>
      </c>
      <c r="AG25" s="193">
        <v>0</v>
      </c>
      <c r="AH25" s="6"/>
      <c r="AI25" s="28"/>
      <c r="AJ25" s="5"/>
      <c r="AK25" s="194">
        <v>4</v>
      </c>
      <c r="AL25" s="206" t="s">
        <v>189</v>
      </c>
      <c r="AM25" s="206"/>
      <c r="AN25" s="206" t="s">
        <v>203</v>
      </c>
      <c r="AO25" s="206"/>
      <c r="AP25" s="196" t="s">
        <v>178</v>
      </c>
      <c r="AQ25" s="161" t="s">
        <v>183</v>
      </c>
      <c r="AR25" s="193">
        <v>1</v>
      </c>
      <c r="AS25" s="193">
        <v>0</v>
      </c>
      <c r="AT25" s="6"/>
    </row>
    <row r="26" spans="1:46" ht="14.1" customHeight="1">
      <c r="A26" s="5"/>
      <c r="B26" s="194"/>
      <c r="C26" s="206"/>
      <c r="D26" s="206"/>
      <c r="E26" s="206"/>
      <c r="F26" s="206"/>
      <c r="G26" s="196"/>
      <c r="H26" s="161" t="s">
        <v>181</v>
      </c>
      <c r="I26" s="193"/>
      <c r="J26" s="193"/>
      <c r="K26" s="6"/>
      <c r="L26" s="28"/>
      <c r="M26" s="5"/>
      <c r="N26" s="194"/>
      <c r="O26" s="206"/>
      <c r="P26" s="206"/>
      <c r="Q26" s="206"/>
      <c r="R26" s="206"/>
      <c r="S26" s="196"/>
      <c r="T26" s="161" t="s">
        <v>182</v>
      </c>
      <c r="U26" s="193"/>
      <c r="V26" s="193"/>
      <c r="W26" s="6"/>
      <c r="X26" s="5"/>
      <c r="Y26" s="194"/>
      <c r="Z26" s="206"/>
      <c r="AA26" s="206"/>
      <c r="AB26" s="206"/>
      <c r="AC26" s="206"/>
      <c r="AD26" s="196"/>
      <c r="AE26" s="161" t="s">
        <v>182</v>
      </c>
      <c r="AF26" s="193"/>
      <c r="AG26" s="193"/>
      <c r="AH26" s="6"/>
      <c r="AI26" s="28"/>
      <c r="AJ26" s="5"/>
      <c r="AK26" s="194"/>
      <c r="AL26" s="206"/>
      <c r="AM26" s="206"/>
      <c r="AN26" s="206"/>
      <c r="AO26" s="206"/>
      <c r="AP26" s="196"/>
      <c r="AQ26" s="161" t="s">
        <v>197</v>
      </c>
      <c r="AR26" s="193"/>
      <c r="AS26" s="193"/>
      <c r="AT26" s="6"/>
    </row>
    <row r="27" spans="1:46" ht="14.1" customHeight="1">
      <c r="A27" s="5"/>
      <c r="B27" s="194"/>
      <c r="C27" s="206"/>
      <c r="D27" s="206"/>
      <c r="E27" s="206"/>
      <c r="F27" s="206"/>
      <c r="G27" s="196"/>
      <c r="H27" s="27"/>
      <c r="I27" s="193"/>
      <c r="J27" s="193"/>
      <c r="K27" s="6"/>
      <c r="L27" s="28"/>
      <c r="M27" s="5"/>
      <c r="N27" s="194"/>
      <c r="O27" s="206"/>
      <c r="P27" s="206"/>
      <c r="Q27" s="206"/>
      <c r="R27" s="206"/>
      <c r="S27" s="196"/>
      <c r="T27" s="161"/>
      <c r="U27" s="193"/>
      <c r="V27" s="193"/>
      <c r="W27" s="6"/>
      <c r="X27" s="5"/>
      <c r="Y27" s="194"/>
      <c r="Z27" s="206"/>
      <c r="AA27" s="206"/>
      <c r="AB27" s="206"/>
      <c r="AC27" s="206"/>
      <c r="AD27" s="196"/>
      <c r="AE27" s="161"/>
      <c r="AF27" s="193"/>
      <c r="AG27" s="193"/>
      <c r="AH27" s="6"/>
      <c r="AI27" s="28"/>
      <c r="AJ27" s="5"/>
      <c r="AK27" s="194"/>
      <c r="AL27" s="206"/>
      <c r="AM27" s="206"/>
      <c r="AN27" s="206"/>
      <c r="AO27" s="206"/>
      <c r="AP27" s="196"/>
      <c r="AQ27" s="161"/>
      <c r="AR27" s="193"/>
      <c r="AS27" s="193"/>
      <c r="AT27" s="6"/>
    </row>
    <row r="28" spans="1:46" ht="14.1" customHeight="1">
      <c r="A28" s="5"/>
      <c r="B28" s="196" t="s">
        <v>2</v>
      </c>
      <c r="C28" s="206" t="s">
        <v>175</v>
      </c>
      <c r="D28" s="206"/>
      <c r="E28" s="206" t="s">
        <v>177</v>
      </c>
      <c r="F28" s="206"/>
      <c r="G28" s="196" t="s">
        <v>178</v>
      </c>
      <c r="H28" s="161" t="s">
        <v>181</v>
      </c>
      <c r="I28" s="193">
        <v>1</v>
      </c>
      <c r="J28" s="193">
        <v>0</v>
      </c>
      <c r="K28" s="6"/>
      <c r="L28" s="28"/>
      <c r="M28" s="5"/>
      <c r="N28" s="196" t="s">
        <v>2</v>
      </c>
      <c r="O28" s="206" t="s">
        <v>190</v>
      </c>
      <c r="P28" s="206"/>
      <c r="Q28" s="206" t="s">
        <v>193</v>
      </c>
      <c r="R28" s="206"/>
      <c r="S28" s="196" t="s">
        <v>178</v>
      </c>
      <c r="T28" s="161" t="s">
        <v>184</v>
      </c>
      <c r="U28" s="193">
        <v>1</v>
      </c>
      <c r="V28" s="193">
        <v>0</v>
      </c>
      <c r="W28" s="6"/>
      <c r="X28" s="5"/>
      <c r="Y28" s="196" t="s">
        <v>2</v>
      </c>
      <c r="Z28" s="206" t="s">
        <v>175</v>
      </c>
      <c r="AA28" s="206"/>
      <c r="AB28" s="206" t="s">
        <v>193</v>
      </c>
      <c r="AC28" s="206"/>
      <c r="AD28" s="196" t="s">
        <v>178</v>
      </c>
      <c r="AE28" s="161" t="s">
        <v>184</v>
      </c>
      <c r="AF28" s="193">
        <v>1</v>
      </c>
      <c r="AG28" s="193">
        <v>0</v>
      </c>
      <c r="AH28" s="6"/>
      <c r="AI28" s="28"/>
      <c r="AJ28" s="5"/>
      <c r="AK28" s="196" t="s">
        <v>2</v>
      </c>
      <c r="AL28" s="206" t="s">
        <v>190</v>
      </c>
      <c r="AM28" s="206"/>
      <c r="AN28" s="206" t="s">
        <v>205</v>
      </c>
      <c r="AO28" s="206"/>
      <c r="AP28" s="196" t="s">
        <v>178</v>
      </c>
      <c r="AQ28" s="161" t="s">
        <v>198</v>
      </c>
      <c r="AR28" s="193">
        <v>1</v>
      </c>
      <c r="AS28" s="193">
        <v>0</v>
      </c>
      <c r="AT28" s="6"/>
    </row>
    <row r="29" spans="1:46" ht="14.1" customHeight="1">
      <c r="A29" s="5"/>
      <c r="B29" s="196"/>
      <c r="C29" s="206"/>
      <c r="D29" s="206"/>
      <c r="E29" s="206"/>
      <c r="F29" s="206"/>
      <c r="G29" s="196"/>
      <c r="H29" s="161" t="s">
        <v>181</v>
      </c>
      <c r="I29" s="193"/>
      <c r="J29" s="193"/>
      <c r="K29" s="6"/>
      <c r="L29" s="28"/>
      <c r="M29" s="5"/>
      <c r="N29" s="196"/>
      <c r="O29" s="206"/>
      <c r="P29" s="206"/>
      <c r="Q29" s="206"/>
      <c r="R29" s="206"/>
      <c r="S29" s="196"/>
      <c r="T29" s="161" t="s">
        <v>187</v>
      </c>
      <c r="U29" s="193"/>
      <c r="V29" s="193"/>
      <c r="W29" s="6"/>
      <c r="X29" s="5"/>
      <c r="Y29" s="196"/>
      <c r="Z29" s="206"/>
      <c r="AA29" s="206"/>
      <c r="AB29" s="206"/>
      <c r="AC29" s="206"/>
      <c r="AD29" s="196"/>
      <c r="AE29" s="161" t="s">
        <v>187</v>
      </c>
      <c r="AF29" s="193"/>
      <c r="AG29" s="193"/>
      <c r="AH29" s="6"/>
      <c r="AI29" s="28"/>
      <c r="AJ29" s="5"/>
      <c r="AK29" s="196"/>
      <c r="AL29" s="206"/>
      <c r="AM29" s="206"/>
      <c r="AN29" s="206"/>
      <c r="AO29" s="206"/>
      <c r="AP29" s="196"/>
      <c r="AQ29" s="161" t="s">
        <v>201</v>
      </c>
      <c r="AR29" s="193"/>
      <c r="AS29" s="193"/>
      <c r="AT29" s="6"/>
    </row>
    <row r="30" spans="1:46" ht="14.1" customHeight="1">
      <c r="A30" s="5"/>
      <c r="B30" s="196"/>
      <c r="C30" s="206"/>
      <c r="D30" s="206"/>
      <c r="E30" s="206"/>
      <c r="F30" s="206"/>
      <c r="G30" s="196"/>
      <c r="H30" s="27"/>
      <c r="I30" s="193"/>
      <c r="J30" s="193"/>
      <c r="K30" s="6"/>
      <c r="L30" s="28"/>
      <c r="M30" s="5"/>
      <c r="N30" s="196"/>
      <c r="O30" s="206"/>
      <c r="P30" s="206"/>
      <c r="Q30" s="206"/>
      <c r="R30" s="206"/>
      <c r="S30" s="196"/>
      <c r="T30" s="161"/>
      <c r="U30" s="193"/>
      <c r="V30" s="193"/>
      <c r="W30" s="6"/>
      <c r="X30" s="5"/>
      <c r="Y30" s="196"/>
      <c r="Z30" s="206"/>
      <c r="AA30" s="206"/>
      <c r="AB30" s="206"/>
      <c r="AC30" s="206"/>
      <c r="AD30" s="196"/>
      <c r="AE30" s="161"/>
      <c r="AF30" s="193"/>
      <c r="AG30" s="193"/>
      <c r="AH30" s="6"/>
      <c r="AI30" s="28"/>
      <c r="AJ30" s="5"/>
      <c r="AK30" s="196"/>
      <c r="AL30" s="206"/>
      <c r="AM30" s="206"/>
      <c r="AN30" s="206"/>
      <c r="AO30" s="206"/>
      <c r="AP30" s="196"/>
      <c r="AQ30" s="161"/>
      <c r="AR30" s="193"/>
      <c r="AS30" s="193"/>
      <c r="AT30" s="6"/>
    </row>
    <row r="31" spans="1:46" ht="14.1" customHeight="1">
      <c r="A31" s="5"/>
      <c r="B31" s="8"/>
      <c r="C31" s="8"/>
      <c r="D31" s="8"/>
      <c r="E31" s="210" t="s">
        <v>13</v>
      </c>
      <c r="F31" s="210"/>
      <c r="G31" s="44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10:0</v>
      </c>
      <c r="H31" s="26"/>
      <c r="I31" s="44">
        <f>SUM(I16:I30)</f>
        <v>5</v>
      </c>
      <c r="J31" s="44">
        <f>SUM(J16:J30)</f>
        <v>0</v>
      </c>
      <c r="K31" s="6"/>
      <c r="L31" s="28"/>
      <c r="M31" s="5"/>
      <c r="N31" s="8"/>
      <c r="O31" s="8"/>
      <c r="P31" s="8"/>
      <c r="Q31" s="210" t="s">
        <v>13</v>
      </c>
      <c r="R31" s="210"/>
      <c r="S31" s="44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10:0</v>
      </c>
      <c r="T31" s="26"/>
      <c r="U31" s="44">
        <f>SUM(U16:U30)</f>
        <v>5</v>
      </c>
      <c r="V31" s="44">
        <f>SUM(V16:V30)</f>
        <v>0</v>
      </c>
      <c r="W31" s="6"/>
      <c r="X31" s="5"/>
      <c r="Y31" s="8"/>
      <c r="Z31" s="8"/>
      <c r="AA31" s="8"/>
      <c r="AB31" s="210" t="s">
        <v>13</v>
      </c>
      <c r="AC31" s="210"/>
      <c r="AD31" s="44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8:2</v>
      </c>
      <c r="AE31" s="26"/>
      <c r="AF31" s="44">
        <f>SUM(AF16:AF30)</f>
        <v>4</v>
      </c>
      <c r="AG31" s="44">
        <f>SUM(AG16:AG30)</f>
        <v>1</v>
      </c>
      <c r="AH31" s="6"/>
      <c r="AI31" s="28"/>
      <c r="AJ31" s="5"/>
      <c r="AK31" s="8"/>
      <c r="AL31" s="8"/>
      <c r="AM31" s="8"/>
      <c r="AN31" s="210" t="s">
        <v>13</v>
      </c>
      <c r="AO31" s="210"/>
      <c r="AP31" s="44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10:0</v>
      </c>
      <c r="AQ31" s="26"/>
      <c r="AR31" s="44">
        <f>SUM(AR16:AR30)</f>
        <v>5</v>
      </c>
      <c r="AS31" s="44">
        <f>SUM(AS16:AS30)</f>
        <v>0</v>
      </c>
      <c r="AT31" s="6"/>
    </row>
    <row r="32" spans="1:46" ht="14.1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6" ht="14.1" customHeight="1">
      <c r="A33" s="5"/>
      <c r="B33" s="8"/>
      <c r="C33" s="8"/>
      <c r="D33" s="8"/>
      <c r="E33" s="199" t="str">
        <f>IF(I31&gt;J31,C14,E14)</f>
        <v>КузГТУ</v>
      </c>
      <c r="F33" s="200"/>
      <c r="G33" s="201"/>
      <c r="H33" s="8"/>
      <c r="I33" s="8"/>
      <c r="J33" s="197" t="str">
        <f>VALUE(MAX(I31:J31))&amp;":"&amp;VALUE(MIN(I31:J31))</f>
        <v>5:0</v>
      </c>
      <c r="K33" s="6"/>
      <c r="L33" s="28"/>
      <c r="M33" s="5"/>
      <c r="N33" s="8"/>
      <c r="O33" s="8"/>
      <c r="P33" s="8"/>
      <c r="Q33" s="199" t="str">
        <f>IF(U31&gt;V31,O14,Q14)</f>
        <v>КемТИПП</v>
      </c>
      <c r="R33" s="200"/>
      <c r="S33" s="201"/>
      <c r="T33" s="8"/>
      <c r="U33" s="8"/>
      <c r="V33" s="197" t="str">
        <f>VALUE(MAX(U31:V31))&amp;":"&amp;VALUE(MIN(U31:V31))</f>
        <v>5:0</v>
      </c>
      <c r="W33" s="6"/>
      <c r="X33" s="5"/>
      <c r="Y33" s="8"/>
      <c r="Z33" s="8"/>
      <c r="AA33" s="8"/>
      <c r="AB33" s="199" t="str">
        <f>IF(AF31&gt;AG31,Z14,AB14)</f>
        <v>КузГТУ</v>
      </c>
      <c r="AC33" s="200"/>
      <c r="AD33" s="201"/>
      <c r="AE33" s="8"/>
      <c r="AF33" s="8"/>
      <c r="AG33" s="197" t="str">
        <f>VALUE(MAX(AF31:AG31))&amp;":"&amp;VALUE(MIN(AF31:AG31))</f>
        <v>4:1</v>
      </c>
      <c r="AH33" s="6"/>
      <c r="AI33" s="28"/>
      <c r="AJ33" s="5"/>
      <c r="AK33" s="8"/>
      <c r="AL33" s="8"/>
      <c r="AM33" s="8"/>
      <c r="AN33" s="199" t="str">
        <f>IF(AR31&gt;AS31,AL14,AN14)</f>
        <v>КемТИПП</v>
      </c>
      <c r="AO33" s="200"/>
      <c r="AP33" s="201"/>
      <c r="AQ33" s="8"/>
      <c r="AR33" s="8"/>
      <c r="AS33" s="197" t="str">
        <f>VALUE(MAX(AR31:AS31))&amp;":"&amp;VALUE(MIN(AR31:AS31))</f>
        <v>5:0</v>
      </c>
      <c r="AT33" s="6"/>
    </row>
    <row r="34" spans="1:46" ht="14.1" customHeight="1">
      <c r="A34" s="5"/>
      <c r="B34" s="205" t="s">
        <v>14</v>
      </c>
      <c r="C34" s="205"/>
      <c r="D34" s="205"/>
      <c r="E34" s="202"/>
      <c r="F34" s="203"/>
      <c r="G34" s="204"/>
      <c r="H34" s="191" t="s">
        <v>15</v>
      </c>
      <c r="I34" s="191"/>
      <c r="J34" s="198"/>
      <c r="K34" s="6"/>
      <c r="L34" s="28"/>
      <c r="M34" s="5"/>
      <c r="N34" s="205" t="s">
        <v>14</v>
      </c>
      <c r="O34" s="205"/>
      <c r="P34" s="205"/>
      <c r="Q34" s="202"/>
      <c r="R34" s="203"/>
      <c r="S34" s="204"/>
      <c r="T34" s="191" t="s">
        <v>15</v>
      </c>
      <c r="U34" s="191"/>
      <c r="V34" s="198"/>
      <c r="W34" s="6"/>
      <c r="X34" s="5"/>
      <c r="Y34" s="205" t="s">
        <v>14</v>
      </c>
      <c r="Z34" s="205"/>
      <c r="AA34" s="205"/>
      <c r="AB34" s="202"/>
      <c r="AC34" s="203"/>
      <c r="AD34" s="204"/>
      <c r="AE34" s="191" t="s">
        <v>15</v>
      </c>
      <c r="AF34" s="191"/>
      <c r="AG34" s="198"/>
      <c r="AH34" s="6"/>
      <c r="AI34" s="28"/>
      <c r="AJ34" s="5"/>
      <c r="AK34" s="205" t="s">
        <v>14</v>
      </c>
      <c r="AL34" s="205"/>
      <c r="AM34" s="205"/>
      <c r="AN34" s="202"/>
      <c r="AO34" s="203"/>
      <c r="AP34" s="204"/>
      <c r="AQ34" s="191" t="s">
        <v>15</v>
      </c>
      <c r="AR34" s="191"/>
      <c r="AS34" s="198"/>
      <c r="AT34" s="6"/>
    </row>
    <row r="35" spans="1:46" ht="14.1" customHeight="1">
      <c r="A35" s="5"/>
      <c r="B35" s="16"/>
      <c r="C35" s="16"/>
      <c r="D35" s="16"/>
      <c r="E35" s="18"/>
      <c r="F35" s="18"/>
      <c r="G35" s="18"/>
      <c r="H35" s="9"/>
      <c r="I35" s="45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6"/>
      <c r="Z35" s="16"/>
      <c r="AA35" s="16"/>
      <c r="AB35" s="18"/>
      <c r="AC35" s="18"/>
      <c r="AD35" s="18"/>
      <c r="AE35" s="9"/>
      <c r="AF35" s="45"/>
      <c r="AG35" s="19"/>
      <c r="AH35" s="6"/>
      <c r="AI35" s="28"/>
      <c r="AJ35" s="5"/>
      <c r="AK35" s="16"/>
      <c r="AL35" s="16"/>
      <c r="AM35" s="16"/>
      <c r="AN35" s="18"/>
      <c r="AO35" s="18"/>
      <c r="AP35" s="18"/>
      <c r="AQ35" s="9"/>
      <c r="AR35" s="9"/>
      <c r="AS35" s="19"/>
      <c r="AT35" s="6"/>
    </row>
    <row r="36" spans="1:46" ht="14.1" customHeight="1">
      <c r="A36" s="5"/>
      <c r="B36" s="16"/>
      <c r="C36" s="208" t="s">
        <v>3</v>
      </c>
      <c r="D36" s="208"/>
      <c r="E36" s="208"/>
      <c r="F36" s="20"/>
      <c r="G36" s="20"/>
      <c r="H36" s="209" t="str">
        <f>список!$D$52</f>
        <v>М.В. Баканов</v>
      </c>
      <c r="I36" s="209"/>
      <c r="J36" s="19"/>
      <c r="K36" s="6"/>
      <c r="L36" s="28"/>
      <c r="M36" s="5"/>
      <c r="N36" s="16"/>
      <c r="O36" s="208" t="s">
        <v>3</v>
      </c>
      <c r="P36" s="208"/>
      <c r="Q36" s="208"/>
      <c r="R36" s="20"/>
      <c r="S36" s="20"/>
      <c r="T36" s="209" t="str">
        <f>список!$D$52</f>
        <v>М.В. Баканов</v>
      </c>
      <c r="U36" s="209"/>
      <c r="V36" s="19"/>
      <c r="W36" s="6"/>
      <c r="X36" s="5"/>
      <c r="Y36" s="16"/>
      <c r="Z36" s="208" t="s">
        <v>3</v>
      </c>
      <c r="AA36" s="208"/>
      <c r="AB36" s="208"/>
      <c r="AC36" s="20"/>
      <c r="AD36" s="20"/>
      <c r="AE36" s="209" t="str">
        <f>список!$D$52</f>
        <v>М.В. Баканов</v>
      </c>
      <c r="AF36" s="209"/>
      <c r="AG36" s="19"/>
      <c r="AH36" s="6"/>
      <c r="AI36" s="28"/>
      <c r="AJ36" s="5"/>
      <c r="AK36" s="16"/>
      <c r="AL36" s="208" t="s">
        <v>3</v>
      </c>
      <c r="AM36" s="208"/>
      <c r="AN36" s="208"/>
      <c r="AO36" s="20"/>
      <c r="AP36" s="20"/>
      <c r="AQ36" s="209" t="str">
        <f>список!$D$52</f>
        <v>М.В. Баканов</v>
      </c>
      <c r="AR36" s="209"/>
      <c r="AS36" s="19"/>
      <c r="AT36" s="6"/>
    </row>
    <row r="37" spans="1:46" ht="14.1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6" ht="14.1" customHeight="1" thickBot="1">
      <c r="A38" s="21"/>
      <c r="B38" s="67"/>
      <c r="C38" s="211" t="s">
        <v>57</v>
      </c>
      <c r="D38" s="211"/>
      <c r="E38" s="211"/>
      <c r="F38" s="93"/>
      <c r="G38" s="93"/>
      <c r="H38" s="211" t="str">
        <f>список!$D$54</f>
        <v>Ю.В. Гребенникова</v>
      </c>
      <c r="I38" s="211"/>
      <c r="J38" s="67"/>
      <c r="K38" s="69"/>
      <c r="L38" s="70"/>
      <c r="M38" s="71"/>
      <c r="N38" s="67"/>
      <c r="O38" s="211" t="s">
        <v>57</v>
      </c>
      <c r="P38" s="211"/>
      <c r="Q38" s="211"/>
      <c r="R38" s="93"/>
      <c r="S38" s="93"/>
      <c r="T38" s="211" t="str">
        <f>список!$D$54</f>
        <v>Ю.В. Гребенникова</v>
      </c>
      <c r="U38" s="211"/>
      <c r="V38" s="67"/>
      <c r="W38" s="23"/>
      <c r="X38" s="21"/>
      <c r="Y38" s="67"/>
      <c r="Z38" s="211" t="s">
        <v>57</v>
      </c>
      <c r="AA38" s="211"/>
      <c r="AB38" s="211"/>
      <c r="AC38" s="93"/>
      <c r="AD38" s="93"/>
      <c r="AE38" s="211" t="str">
        <f>список!$D$54</f>
        <v>Ю.В. Гребенникова</v>
      </c>
      <c r="AF38" s="211"/>
      <c r="AG38" s="67"/>
      <c r="AH38" s="69"/>
      <c r="AI38" s="70"/>
      <c r="AJ38" s="71"/>
      <c r="AK38" s="67"/>
      <c r="AL38" s="211" t="s">
        <v>57</v>
      </c>
      <c r="AM38" s="211"/>
      <c r="AN38" s="211"/>
      <c r="AO38" s="93"/>
      <c r="AP38" s="93"/>
      <c r="AQ38" s="211" t="str">
        <f>список!$D$54</f>
        <v>Ю.В. Гребенникова</v>
      </c>
      <c r="AR38" s="211"/>
      <c r="AS38" s="67"/>
      <c r="AT38" s="23"/>
    </row>
    <row r="39" spans="1:46">
      <c r="A39" s="47" t="s">
        <v>48</v>
      </c>
      <c r="B39" s="207" t="s">
        <v>55</v>
      </c>
      <c r="C39" s="207"/>
      <c r="D39" s="207"/>
      <c r="E39" s="207"/>
      <c r="F39" s="207"/>
      <c r="G39" s="207"/>
      <c r="H39" s="207"/>
      <c r="I39" s="207"/>
      <c r="J39" s="207"/>
      <c r="K39" s="3"/>
      <c r="L39" s="2"/>
      <c r="M39" s="1"/>
      <c r="N39" s="207" t="s">
        <v>55</v>
      </c>
      <c r="O39" s="207"/>
      <c r="P39" s="207"/>
      <c r="Q39" s="207"/>
      <c r="R39" s="207"/>
      <c r="S39" s="207"/>
      <c r="T39" s="207"/>
      <c r="U39" s="207"/>
      <c r="V39" s="207"/>
      <c r="W39" s="3"/>
      <c r="X39" s="47"/>
      <c r="Y39" s="207"/>
      <c r="Z39" s="207"/>
      <c r="AA39" s="207"/>
      <c r="AB39" s="207"/>
      <c r="AC39" s="207"/>
      <c r="AD39" s="207"/>
      <c r="AE39" s="207"/>
      <c r="AF39" s="207"/>
      <c r="AG39" s="207"/>
      <c r="AH39" s="2"/>
      <c r="AI39" s="2"/>
      <c r="AJ39" s="2"/>
      <c r="AK39" s="207"/>
      <c r="AL39" s="207"/>
      <c r="AM39" s="207"/>
      <c r="AN39" s="207"/>
      <c r="AO39" s="207"/>
      <c r="AP39" s="207"/>
      <c r="AQ39" s="207"/>
      <c r="AR39" s="207"/>
      <c r="AS39" s="207"/>
      <c r="AT39" s="2"/>
    </row>
    <row r="40" spans="1:46">
      <c r="A40" s="5"/>
      <c r="B40" s="187" t="s">
        <v>56</v>
      </c>
      <c r="C40" s="187"/>
      <c r="D40" s="187"/>
      <c r="E40" s="187"/>
      <c r="F40" s="187"/>
      <c r="G40" s="187"/>
      <c r="H40" s="187"/>
      <c r="I40" s="187"/>
      <c r="J40" s="187"/>
      <c r="K40" s="6"/>
      <c r="L40" s="28"/>
      <c r="M40" s="5"/>
      <c r="N40" s="187" t="s">
        <v>56</v>
      </c>
      <c r="O40" s="187"/>
      <c r="P40" s="187"/>
      <c r="Q40" s="187"/>
      <c r="R40" s="187"/>
      <c r="S40" s="187"/>
      <c r="T40" s="187"/>
      <c r="U40" s="187"/>
      <c r="V40" s="187"/>
      <c r="W40" s="6"/>
      <c r="X40" s="5"/>
      <c r="Y40" s="187"/>
      <c r="Z40" s="187"/>
      <c r="AA40" s="187"/>
      <c r="AB40" s="187"/>
      <c r="AC40" s="187"/>
      <c r="AD40" s="187"/>
      <c r="AE40" s="187"/>
      <c r="AF40" s="187"/>
      <c r="AG40" s="187"/>
      <c r="AH40" s="28"/>
      <c r="AI40" s="28"/>
      <c r="AJ40" s="28"/>
      <c r="AK40" s="187"/>
      <c r="AL40" s="187"/>
      <c r="AM40" s="187"/>
      <c r="AN40" s="187"/>
      <c r="AO40" s="187"/>
      <c r="AP40" s="187"/>
      <c r="AQ40" s="187"/>
      <c r="AR40" s="187"/>
      <c r="AS40" s="187"/>
      <c r="AT40" s="28"/>
    </row>
    <row r="41" spans="1:46">
      <c r="A41" s="5"/>
      <c r="B41" s="187" t="s">
        <v>16</v>
      </c>
      <c r="C41" s="187"/>
      <c r="D41" s="187"/>
      <c r="E41" s="187"/>
      <c r="F41" s="187"/>
      <c r="G41" s="187"/>
      <c r="H41" s="187"/>
      <c r="I41" s="187"/>
      <c r="J41" s="187"/>
      <c r="K41" s="6"/>
      <c r="L41" s="28"/>
      <c r="M41" s="5"/>
      <c r="N41" s="187" t="s">
        <v>16</v>
      </c>
      <c r="O41" s="187"/>
      <c r="P41" s="187"/>
      <c r="Q41" s="187"/>
      <c r="R41" s="187"/>
      <c r="S41" s="187"/>
      <c r="T41" s="187"/>
      <c r="U41" s="187"/>
      <c r="V41" s="187"/>
      <c r="W41" s="6"/>
      <c r="X41" s="5"/>
      <c r="Y41" s="187"/>
      <c r="Z41" s="187"/>
      <c r="AA41" s="187"/>
      <c r="AB41" s="187"/>
      <c r="AC41" s="187"/>
      <c r="AD41" s="187"/>
      <c r="AE41" s="187"/>
      <c r="AF41" s="187"/>
      <c r="AG41" s="187"/>
      <c r="AH41" s="28"/>
      <c r="AI41" s="28"/>
      <c r="AJ41" s="28"/>
      <c r="AK41" s="187"/>
      <c r="AL41" s="187"/>
      <c r="AM41" s="187"/>
      <c r="AN41" s="187"/>
      <c r="AO41" s="187"/>
      <c r="AP41" s="187"/>
      <c r="AQ41" s="187"/>
      <c r="AR41" s="187"/>
      <c r="AS41" s="187"/>
      <c r="AT41" s="28"/>
    </row>
    <row r="42" spans="1:46" ht="15.75">
      <c r="A42" s="5"/>
      <c r="B42" s="97" t="str">
        <f>список!$B$4</f>
        <v>ХVI Универсиада студентов вузов Кузбасса</v>
      </c>
      <c r="C42" s="96"/>
      <c r="D42" s="96"/>
      <c r="E42" s="96"/>
      <c r="F42" s="96"/>
      <c r="G42" s="96"/>
      <c r="H42" s="96"/>
      <c r="I42" s="96"/>
      <c r="J42" s="96"/>
      <c r="K42" s="6"/>
      <c r="L42" s="28"/>
      <c r="M42" s="5"/>
      <c r="N42" s="97" t="str">
        <f>список!$B$4</f>
        <v>ХVI Универсиада студентов вузов Кузбасса</v>
      </c>
      <c r="O42" s="96"/>
      <c r="P42" s="96"/>
      <c r="Q42" s="96"/>
      <c r="R42" s="96"/>
      <c r="S42" s="96"/>
      <c r="T42" s="96"/>
      <c r="U42" s="96"/>
      <c r="V42" s="96"/>
      <c r="W42" s="6"/>
      <c r="X42" s="5"/>
      <c r="Y42" s="97"/>
      <c r="Z42" s="96"/>
      <c r="AA42" s="96"/>
      <c r="AB42" s="96"/>
      <c r="AC42" s="96"/>
      <c r="AD42" s="96"/>
      <c r="AE42" s="96"/>
      <c r="AF42" s="96"/>
      <c r="AG42" s="96"/>
      <c r="AH42" s="28"/>
      <c r="AI42" s="28"/>
      <c r="AJ42" s="28"/>
      <c r="AK42" s="97"/>
      <c r="AL42" s="96"/>
      <c r="AM42" s="96"/>
      <c r="AN42" s="96"/>
      <c r="AO42" s="96"/>
      <c r="AP42" s="96"/>
      <c r="AQ42" s="96"/>
      <c r="AR42" s="96"/>
      <c r="AS42" s="96"/>
      <c r="AT42" s="28"/>
    </row>
    <row r="43" spans="1:46" ht="15.75">
      <c r="A43" s="5"/>
      <c r="B43" s="97" t="str">
        <f>список!$B$5</f>
        <v xml:space="preserve">                      (вид спорта - Бадминтон)</v>
      </c>
      <c r="C43" s="96"/>
      <c r="D43" s="96"/>
      <c r="E43" s="96"/>
      <c r="F43" s="96"/>
      <c r="G43" s="96"/>
      <c r="H43" s="96"/>
      <c r="I43" s="96"/>
      <c r="J43" s="96"/>
      <c r="K43" s="6"/>
      <c r="L43" s="28"/>
      <c r="M43" s="5"/>
      <c r="N43" s="97" t="str">
        <f>список!$B$5</f>
        <v xml:space="preserve">                      (вид спорта - Бадминтон)</v>
      </c>
      <c r="O43" s="96"/>
      <c r="P43" s="96"/>
      <c r="Q43" s="96"/>
      <c r="R43" s="96"/>
      <c r="S43" s="96"/>
      <c r="T43" s="96"/>
      <c r="U43" s="96"/>
      <c r="V43" s="96"/>
      <c r="W43" s="6"/>
      <c r="X43" s="5"/>
      <c r="Y43" s="97"/>
      <c r="Z43" s="96"/>
      <c r="AA43" s="96"/>
      <c r="AB43" s="96"/>
      <c r="AC43" s="96"/>
      <c r="AD43" s="96"/>
      <c r="AE43" s="96"/>
      <c r="AF43" s="96"/>
      <c r="AG43" s="96"/>
      <c r="AH43" s="28"/>
      <c r="AI43" s="28"/>
      <c r="AJ43" s="28"/>
      <c r="AK43" s="97"/>
      <c r="AL43" s="96"/>
      <c r="AM43" s="96"/>
      <c r="AN43" s="96"/>
      <c r="AO43" s="96"/>
      <c r="AP43" s="96"/>
      <c r="AQ43" s="96"/>
      <c r="AR43" s="96"/>
      <c r="AS43" s="96"/>
      <c r="AT43" s="28"/>
    </row>
    <row r="44" spans="1:46" ht="15.75">
      <c r="A44" s="5"/>
      <c r="B44" s="96"/>
      <c r="C44" s="96"/>
      <c r="D44" s="96"/>
      <c r="E44" s="96"/>
      <c r="F44" s="96"/>
      <c r="G44" s="96"/>
      <c r="H44" s="96"/>
      <c r="I44" s="96"/>
      <c r="J44" s="96"/>
      <c r="K44" s="6"/>
      <c r="L44" s="28"/>
      <c r="M44" s="5"/>
      <c r="N44" s="96"/>
      <c r="O44" s="96"/>
      <c r="P44" s="96"/>
      <c r="Q44" s="96"/>
      <c r="R44" s="96"/>
      <c r="S44" s="96"/>
      <c r="T44" s="96"/>
      <c r="U44" s="96"/>
      <c r="V44" s="96"/>
      <c r="W44" s="6"/>
      <c r="X44" s="5"/>
      <c r="Y44" s="96"/>
      <c r="Z44" s="96"/>
      <c r="AA44" s="96"/>
      <c r="AB44" s="96"/>
      <c r="AC44" s="96"/>
      <c r="AD44" s="96"/>
      <c r="AE44" s="96"/>
      <c r="AF44" s="96"/>
      <c r="AG44" s="96"/>
      <c r="AH44" s="28"/>
      <c r="AI44" s="28"/>
      <c r="AJ44" s="28"/>
      <c r="AK44" s="96"/>
      <c r="AL44" s="96"/>
      <c r="AM44" s="96"/>
      <c r="AN44" s="96"/>
      <c r="AO44" s="96"/>
      <c r="AP44" s="96"/>
      <c r="AQ44" s="96"/>
      <c r="AR44" s="96"/>
      <c r="AS44" s="96"/>
      <c r="AT44" s="28"/>
    </row>
    <row r="45" spans="1:46">
      <c r="A45" s="5"/>
      <c r="B45" s="162"/>
      <c r="C45" s="162"/>
      <c r="D45" s="162"/>
      <c r="E45" s="162"/>
      <c r="F45" s="162"/>
      <c r="G45" s="162"/>
      <c r="H45" s="162"/>
      <c r="I45" s="162"/>
      <c r="J45" s="162"/>
      <c r="K45" s="6"/>
      <c r="L45" s="28"/>
      <c r="M45" s="5"/>
      <c r="N45" s="162"/>
      <c r="O45" s="162"/>
      <c r="P45" s="162"/>
      <c r="Q45" s="162"/>
      <c r="R45" s="162"/>
      <c r="S45" s="162"/>
      <c r="T45" s="162"/>
      <c r="U45" s="162"/>
      <c r="V45" s="162"/>
      <c r="W45" s="6"/>
      <c r="X45" s="5"/>
      <c r="Y45" s="162"/>
      <c r="Z45" s="162"/>
      <c r="AA45" s="162"/>
      <c r="AB45" s="162"/>
      <c r="AC45" s="162"/>
      <c r="AD45" s="162"/>
      <c r="AE45" s="162"/>
      <c r="AF45" s="162"/>
      <c r="AG45" s="162"/>
      <c r="AH45" s="28"/>
      <c r="AI45" s="28"/>
      <c r="AJ45" s="28"/>
      <c r="AK45" s="162"/>
      <c r="AL45" s="162"/>
      <c r="AM45" s="162"/>
      <c r="AN45" s="162"/>
      <c r="AO45" s="162"/>
      <c r="AP45" s="162"/>
      <c r="AQ45" s="162"/>
      <c r="AR45" s="162"/>
      <c r="AS45" s="162"/>
      <c r="AT45" s="28"/>
    </row>
    <row r="46" spans="1:46">
      <c r="A46" s="5"/>
      <c r="B46" s="8"/>
      <c r="C46" s="192" t="s">
        <v>5</v>
      </c>
      <c r="D46" s="192"/>
      <c r="E46" s="192"/>
      <c r="F46" s="192"/>
      <c r="G46" s="192"/>
      <c r="H46" s="192"/>
      <c r="I46" s="192"/>
      <c r="J46" s="8"/>
      <c r="K46" s="6"/>
      <c r="L46" s="28"/>
      <c r="M46" s="5"/>
      <c r="N46" s="8"/>
      <c r="O46" s="192" t="s">
        <v>5</v>
      </c>
      <c r="P46" s="192"/>
      <c r="Q46" s="192"/>
      <c r="R46" s="192"/>
      <c r="S46" s="192"/>
      <c r="T46" s="192"/>
      <c r="U46" s="192"/>
      <c r="V46" s="8"/>
      <c r="W46" s="6"/>
      <c r="X46" s="5"/>
      <c r="Y46" s="8"/>
      <c r="Z46" s="192"/>
      <c r="AA46" s="192"/>
      <c r="AB46" s="192"/>
      <c r="AC46" s="192"/>
      <c r="AD46" s="192"/>
      <c r="AE46" s="192"/>
      <c r="AF46" s="192"/>
      <c r="AG46" s="8"/>
      <c r="AH46" s="28"/>
      <c r="AI46" s="28"/>
      <c r="AJ46" s="28"/>
      <c r="AK46" s="8"/>
      <c r="AL46" s="192"/>
      <c r="AM46" s="192"/>
      <c r="AN46" s="192"/>
      <c r="AO46" s="192"/>
      <c r="AP46" s="192"/>
      <c r="AQ46" s="192"/>
      <c r="AR46" s="192"/>
      <c r="AS46" s="8"/>
      <c r="AT46" s="28"/>
    </row>
    <row r="47" spans="1:46">
      <c r="A47" s="5"/>
      <c r="B47" s="8"/>
      <c r="C47" s="8"/>
      <c r="D47" s="8"/>
      <c r="E47" s="8"/>
      <c r="F47" s="8"/>
      <c r="G47" s="8"/>
      <c r="H47" s="8"/>
      <c r="I47" s="8"/>
      <c r="J47" s="8"/>
      <c r="K47" s="6"/>
      <c r="L47" s="28"/>
      <c r="M47" s="5"/>
      <c r="N47" s="8"/>
      <c r="O47" s="8"/>
      <c r="P47" s="8"/>
      <c r="Q47" s="8"/>
      <c r="R47" s="8"/>
      <c r="S47" s="8"/>
      <c r="T47" s="8"/>
      <c r="U47" s="8"/>
      <c r="V47" s="8"/>
      <c r="W47" s="6"/>
      <c r="X47" s="5"/>
      <c r="Y47" s="8"/>
      <c r="Z47" s="8"/>
      <c r="AA47" s="8"/>
      <c r="AB47" s="8"/>
      <c r="AC47" s="8"/>
      <c r="AD47" s="8"/>
      <c r="AE47" s="8"/>
      <c r="AF47" s="8"/>
      <c r="AG47" s="8"/>
      <c r="AH47" s="28"/>
      <c r="AI47" s="28"/>
      <c r="AJ47" s="28"/>
      <c r="AK47" s="8"/>
      <c r="AL47" s="8"/>
      <c r="AM47" s="8"/>
      <c r="AN47" s="8"/>
      <c r="AO47" s="8"/>
      <c r="AP47" s="8"/>
      <c r="AQ47" s="8"/>
      <c r="AR47" s="8"/>
      <c r="AS47" s="8"/>
      <c r="AT47" s="28"/>
    </row>
    <row r="48" spans="1:46">
      <c r="A48" s="188" t="s">
        <v>6</v>
      </c>
      <c r="B48" s="189"/>
      <c r="C48" s="30">
        <v>5</v>
      </c>
      <c r="D48" s="190" t="s">
        <v>7</v>
      </c>
      <c r="E48" s="191"/>
      <c r="F48" s="189"/>
      <c r="G48" s="31" t="s">
        <v>170</v>
      </c>
      <c r="H48" s="10" t="s">
        <v>8</v>
      </c>
      <c r="I48" s="30" t="s">
        <v>207</v>
      </c>
      <c r="J48" s="11"/>
      <c r="K48" s="6"/>
      <c r="L48" s="28"/>
      <c r="M48" s="188" t="s">
        <v>6</v>
      </c>
      <c r="N48" s="189"/>
      <c r="O48" s="30">
        <v>6</v>
      </c>
      <c r="P48" s="190" t="s">
        <v>7</v>
      </c>
      <c r="Q48" s="191"/>
      <c r="R48" s="189"/>
      <c r="S48" s="31" t="s">
        <v>170</v>
      </c>
      <c r="T48" s="10" t="s">
        <v>8</v>
      </c>
      <c r="U48" s="30" t="s">
        <v>208</v>
      </c>
      <c r="V48" s="11"/>
      <c r="W48" s="6"/>
      <c r="X48" s="188"/>
      <c r="Y48" s="191"/>
      <c r="Z48" s="159"/>
      <c r="AA48" s="191"/>
      <c r="AB48" s="191"/>
      <c r="AC48" s="191"/>
      <c r="AD48" s="164"/>
      <c r="AE48" s="13"/>
      <c r="AF48" s="159"/>
      <c r="AG48" s="11"/>
      <c r="AH48" s="28"/>
      <c r="AI48" s="28"/>
      <c r="AJ48" s="191"/>
      <c r="AK48" s="191"/>
      <c r="AL48" s="159"/>
      <c r="AM48" s="191"/>
      <c r="AN48" s="191"/>
      <c r="AO48" s="191"/>
      <c r="AP48" s="164"/>
      <c r="AQ48" s="13"/>
      <c r="AR48" s="159"/>
      <c r="AS48" s="11"/>
      <c r="AT48" s="28"/>
    </row>
    <row r="49" spans="1:46">
      <c r="A49" s="5"/>
      <c r="B49" s="8"/>
      <c r="C49" s="25"/>
      <c r="D49" s="8"/>
      <c r="E49" s="8"/>
      <c r="F49" s="8"/>
      <c r="G49" s="8"/>
      <c r="H49" s="8"/>
      <c r="I49" s="8"/>
      <c r="J49" s="8"/>
      <c r="K49" s="6"/>
      <c r="L49" s="28"/>
      <c r="M49" s="5"/>
      <c r="N49" s="8"/>
      <c r="O49" s="25"/>
      <c r="P49" s="8"/>
      <c r="Q49" s="8"/>
      <c r="R49" s="8"/>
      <c r="S49" s="8"/>
      <c r="T49" s="8"/>
      <c r="U49" s="8"/>
      <c r="V49" s="8"/>
      <c r="W49" s="6"/>
      <c r="X49" s="5"/>
      <c r="Y49" s="8"/>
      <c r="Z49" s="25"/>
      <c r="AA49" s="8"/>
      <c r="AB49" s="8"/>
      <c r="AC49" s="8"/>
      <c r="AD49" s="8"/>
      <c r="AE49" s="8"/>
      <c r="AF49" s="8"/>
      <c r="AG49" s="8"/>
      <c r="AH49" s="28"/>
      <c r="AI49" s="28"/>
      <c r="AJ49" s="28"/>
      <c r="AK49" s="8"/>
      <c r="AL49" s="25"/>
      <c r="AM49" s="8"/>
      <c r="AN49" s="8"/>
      <c r="AO49" s="8"/>
      <c r="AP49" s="8"/>
      <c r="AQ49" s="8"/>
      <c r="AR49" s="8"/>
      <c r="AS49" s="8"/>
      <c r="AT49" s="28"/>
    </row>
    <row r="50" spans="1:46">
      <c r="A50" s="12" t="s">
        <v>9</v>
      </c>
      <c r="B50" s="13"/>
      <c r="C50" s="73" t="s">
        <v>172</v>
      </c>
      <c r="D50" s="178" t="s">
        <v>10</v>
      </c>
      <c r="E50" s="179"/>
      <c r="F50" s="180"/>
      <c r="G50" s="73" t="s">
        <v>209</v>
      </c>
      <c r="H50" s="10"/>
      <c r="I50" s="13"/>
      <c r="J50" s="24"/>
      <c r="K50" s="6"/>
      <c r="L50" s="28"/>
      <c r="M50" s="12" t="s">
        <v>9</v>
      </c>
      <c r="N50" s="13"/>
      <c r="O50" s="73" t="s">
        <v>172</v>
      </c>
      <c r="P50" s="178" t="s">
        <v>10</v>
      </c>
      <c r="Q50" s="179"/>
      <c r="R50" s="180"/>
      <c r="S50" s="73" t="s">
        <v>209</v>
      </c>
      <c r="T50" s="10"/>
      <c r="U50" s="13"/>
      <c r="V50" s="24"/>
      <c r="W50" s="6"/>
      <c r="X50" s="12"/>
      <c r="Y50" s="13"/>
      <c r="Z50" s="165"/>
      <c r="AA50" s="179"/>
      <c r="AB50" s="179"/>
      <c r="AC50" s="179"/>
      <c r="AD50" s="165"/>
      <c r="AE50" s="13"/>
      <c r="AF50" s="13"/>
      <c r="AG50" s="24"/>
      <c r="AH50" s="28"/>
      <c r="AI50" s="28"/>
      <c r="AJ50" s="166"/>
      <c r="AK50" s="13"/>
      <c r="AL50" s="165"/>
      <c r="AM50" s="179"/>
      <c r="AN50" s="179"/>
      <c r="AO50" s="179"/>
      <c r="AP50" s="165"/>
      <c r="AQ50" s="13"/>
      <c r="AR50" s="13"/>
      <c r="AS50" s="24"/>
      <c r="AT50" s="28"/>
    </row>
    <row r="51" spans="1:46">
      <c r="A51" s="5"/>
      <c r="B51" s="13"/>
      <c r="C51" s="14"/>
      <c r="D51" s="15"/>
      <c r="E51" s="158"/>
      <c r="F51" s="158"/>
      <c r="G51" s="11"/>
      <c r="H51" s="158"/>
      <c r="I51" s="158"/>
      <c r="J51" s="17"/>
      <c r="K51" s="6"/>
      <c r="L51" s="28"/>
      <c r="M51" s="5"/>
      <c r="N51" s="13"/>
      <c r="O51" s="14"/>
      <c r="P51" s="15"/>
      <c r="Q51" s="158"/>
      <c r="R51" s="158"/>
      <c r="S51" s="11"/>
      <c r="T51" s="158"/>
      <c r="U51" s="158"/>
      <c r="V51" s="17"/>
      <c r="W51" s="6"/>
      <c r="X51" s="5"/>
      <c r="Y51" s="13"/>
      <c r="Z51" s="14"/>
      <c r="AA51" s="15"/>
      <c r="AB51" s="158"/>
      <c r="AC51" s="158"/>
      <c r="AD51" s="11"/>
      <c r="AE51" s="158"/>
      <c r="AF51" s="158"/>
      <c r="AG51" s="17"/>
      <c r="AH51" s="28"/>
      <c r="AI51" s="28"/>
      <c r="AJ51" s="28"/>
      <c r="AK51" s="13"/>
      <c r="AL51" s="14"/>
      <c r="AM51" s="15"/>
      <c r="AN51" s="158"/>
      <c r="AO51" s="158"/>
      <c r="AP51" s="11"/>
      <c r="AQ51" s="158"/>
      <c r="AR51" s="158"/>
      <c r="AS51" s="17"/>
      <c r="AT51" s="28"/>
    </row>
    <row r="52" spans="1:46">
      <c r="A52" s="5"/>
      <c r="B52" s="172" t="s">
        <v>0</v>
      </c>
      <c r="C52" s="174" t="s">
        <v>103</v>
      </c>
      <c r="D52" s="175"/>
      <c r="E52" s="174" t="s">
        <v>79</v>
      </c>
      <c r="F52" s="175"/>
      <c r="G52" s="181" t="s">
        <v>11</v>
      </c>
      <c r="H52" s="181" t="s">
        <v>12</v>
      </c>
      <c r="I52" s="183" t="s">
        <v>4</v>
      </c>
      <c r="J52" s="184"/>
      <c r="K52" s="6"/>
      <c r="L52" s="28"/>
      <c r="M52" s="5"/>
      <c r="N52" s="172" t="s">
        <v>0</v>
      </c>
      <c r="O52" s="174" t="s">
        <v>24</v>
      </c>
      <c r="P52" s="175"/>
      <c r="Q52" s="174" t="s">
        <v>27</v>
      </c>
      <c r="R52" s="175"/>
      <c r="S52" s="181" t="s">
        <v>11</v>
      </c>
      <c r="T52" s="181" t="s">
        <v>12</v>
      </c>
      <c r="U52" s="183" t="s">
        <v>4</v>
      </c>
      <c r="V52" s="184"/>
      <c r="W52" s="6"/>
      <c r="X52" s="5"/>
      <c r="Y52" s="212"/>
      <c r="Z52" s="213"/>
      <c r="AA52" s="213"/>
      <c r="AB52" s="213"/>
      <c r="AC52" s="213"/>
      <c r="AD52" s="214"/>
      <c r="AE52" s="214"/>
      <c r="AF52" s="214"/>
      <c r="AG52" s="214"/>
      <c r="AH52" s="28"/>
      <c r="AI52" s="28"/>
      <c r="AJ52" s="28"/>
      <c r="AK52" s="212"/>
      <c r="AL52" s="213"/>
      <c r="AM52" s="213"/>
      <c r="AN52" s="213"/>
      <c r="AO52" s="213"/>
      <c r="AP52" s="214"/>
      <c r="AQ52" s="214"/>
      <c r="AR52" s="214"/>
      <c r="AS52" s="214"/>
      <c r="AT52" s="28"/>
    </row>
    <row r="53" spans="1:46">
      <c r="A53" s="5"/>
      <c r="B53" s="173"/>
      <c r="C53" s="176"/>
      <c r="D53" s="177"/>
      <c r="E53" s="176"/>
      <c r="F53" s="177"/>
      <c r="G53" s="182"/>
      <c r="H53" s="182"/>
      <c r="I53" s="185"/>
      <c r="J53" s="186"/>
      <c r="K53" s="6"/>
      <c r="L53" s="28"/>
      <c r="M53" s="5"/>
      <c r="N53" s="173"/>
      <c r="O53" s="176"/>
      <c r="P53" s="177"/>
      <c r="Q53" s="176"/>
      <c r="R53" s="177"/>
      <c r="S53" s="182"/>
      <c r="T53" s="182"/>
      <c r="U53" s="185"/>
      <c r="V53" s="186"/>
      <c r="W53" s="6"/>
      <c r="X53" s="5"/>
      <c r="Y53" s="212"/>
      <c r="Z53" s="213"/>
      <c r="AA53" s="213"/>
      <c r="AB53" s="213"/>
      <c r="AC53" s="213"/>
      <c r="AD53" s="214"/>
      <c r="AE53" s="214"/>
      <c r="AF53" s="214"/>
      <c r="AG53" s="214"/>
      <c r="AH53" s="28"/>
      <c r="AI53" s="28"/>
      <c r="AJ53" s="28"/>
      <c r="AK53" s="212"/>
      <c r="AL53" s="213"/>
      <c r="AM53" s="213"/>
      <c r="AN53" s="213"/>
      <c r="AO53" s="213"/>
      <c r="AP53" s="214"/>
      <c r="AQ53" s="214"/>
      <c r="AR53" s="214"/>
      <c r="AS53" s="214"/>
      <c r="AT53" s="28"/>
    </row>
    <row r="54" spans="1:46">
      <c r="A54" s="5"/>
      <c r="B54" s="194">
        <v>1</v>
      </c>
      <c r="C54" s="194" t="s">
        <v>114</v>
      </c>
      <c r="D54" s="194"/>
      <c r="E54" s="194" t="s">
        <v>202</v>
      </c>
      <c r="F54" s="194"/>
      <c r="G54" s="196" t="s">
        <v>178</v>
      </c>
      <c r="H54" s="161" t="s">
        <v>211</v>
      </c>
      <c r="I54" s="193">
        <v>1</v>
      </c>
      <c r="J54" s="193">
        <v>0</v>
      </c>
      <c r="K54" s="6"/>
      <c r="L54" s="28"/>
      <c r="M54" s="5"/>
      <c r="N54" s="194">
        <v>1</v>
      </c>
      <c r="O54" s="194" t="s">
        <v>88</v>
      </c>
      <c r="P54" s="195"/>
      <c r="Q54" s="194" t="s">
        <v>112</v>
      </c>
      <c r="R54" s="195"/>
      <c r="S54" s="196" t="s">
        <v>194</v>
      </c>
      <c r="T54" s="161" t="s">
        <v>216</v>
      </c>
      <c r="U54" s="193">
        <v>0</v>
      </c>
      <c r="V54" s="193">
        <v>1</v>
      </c>
      <c r="W54" s="6"/>
      <c r="X54" s="5"/>
      <c r="Y54" s="215"/>
      <c r="Z54" s="215"/>
      <c r="AA54" s="216"/>
      <c r="AB54" s="215"/>
      <c r="AC54" s="215"/>
      <c r="AD54" s="217"/>
      <c r="AE54" s="163"/>
      <c r="AF54" s="218"/>
      <c r="AG54" s="218"/>
      <c r="AH54" s="28"/>
      <c r="AI54" s="28"/>
      <c r="AJ54" s="28"/>
      <c r="AK54" s="215"/>
      <c r="AL54" s="215"/>
      <c r="AM54" s="216"/>
      <c r="AN54" s="215"/>
      <c r="AO54" s="215"/>
      <c r="AP54" s="217"/>
      <c r="AQ54" s="163"/>
      <c r="AR54" s="218"/>
      <c r="AS54" s="218"/>
      <c r="AT54" s="28"/>
    </row>
    <row r="55" spans="1:46">
      <c r="A55" s="5"/>
      <c r="B55" s="194"/>
      <c r="C55" s="194"/>
      <c r="D55" s="194"/>
      <c r="E55" s="194"/>
      <c r="F55" s="194"/>
      <c r="G55" s="196"/>
      <c r="H55" s="161" t="s">
        <v>181</v>
      </c>
      <c r="I55" s="193"/>
      <c r="J55" s="193"/>
      <c r="K55" s="6"/>
      <c r="L55" s="28"/>
      <c r="M55" s="5"/>
      <c r="N55" s="194"/>
      <c r="O55" s="195"/>
      <c r="P55" s="195"/>
      <c r="Q55" s="195"/>
      <c r="R55" s="195"/>
      <c r="S55" s="196"/>
      <c r="T55" s="161" t="s">
        <v>217</v>
      </c>
      <c r="U55" s="193"/>
      <c r="V55" s="193"/>
      <c r="W55" s="6"/>
      <c r="X55" s="5"/>
      <c r="Y55" s="215"/>
      <c r="Z55" s="216"/>
      <c r="AA55" s="216"/>
      <c r="AB55" s="215"/>
      <c r="AC55" s="215"/>
      <c r="AD55" s="217"/>
      <c r="AE55" s="163"/>
      <c r="AF55" s="218"/>
      <c r="AG55" s="218"/>
      <c r="AH55" s="28"/>
      <c r="AI55" s="28"/>
      <c r="AJ55" s="28"/>
      <c r="AK55" s="215"/>
      <c r="AL55" s="216"/>
      <c r="AM55" s="216"/>
      <c r="AN55" s="215"/>
      <c r="AO55" s="215"/>
      <c r="AP55" s="217"/>
      <c r="AQ55" s="163"/>
      <c r="AR55" s="218"/>
      <c r="AS55" s="218"/>
      <c r="AT55" s="28"/>
    </row>
    <row r="56" spans="1:46">
      <c r="A56" s="5"/>
      <c r="B56" s="194"/>
      <c r="C56" s="194"/>
      <c r="D56" s="194"/>
      <c r="E56" s="194"/>
      <c r="F56" s="194"/>
      <c r="G56" s="196"/>
      <c r="H56" s="161"/>
      <c r="I56" s="193"/>
      <c r="J56" s="193"/>
      <c r="K56" s="6"/>
      <c r="L56" s="28"/>
      <c r="M56" s="5"/>
      <c r="N56" s="194"/>
      <c r="O56" s="195"/>
      <c r="P56" s="195"/>
      <c r="Q56" s="195"/>
      <c r="R56" s="195"/>
      <c r="S56" s="196"/>
      <c r="T56" s="161"/>
      <c r="U56" s="193"/>
      <c r="V56" s="193"/>
      <c r="W56" s="6"/>
      <c r="X56" s="5"/>
      <c r="Y56" s="215"/>
      <c r="Z56" s="216"/>
      <c r="AA56" s="216"/>
      <c r="AB56" s="215"/>
      <c r="AC56" s="215"/>
      <c r="AD56" s="217"/>
      <c r="AE56" s="163"/>
      <c r="AF56" s="218"/>
      <c r="AG56" s="218"/>
      <c r="AH56" s="28"/>
      <c r="AI56" s="28"/>
      <c r="AJ56" s="28"/>
      <c r="AK56" s="215"/>
      <c r="AL56" s="216"/>
      <c r="AM56" s="216"/>
      <c r="AN56" s="215"/>
      <c r="AO56" s="215"/>
      <c r="AP56" s="217"/>
      <c r="AQ56" s="163"/>
      <c r="AR56" s="218"/>
      <c r="AS56" s="218"/>
      <c r="AT56" s="28"/>
    </row>
    <row r="57" spans="1:46">
      <c r="A57" s="5"/>
      <c r="B57" s="194">
        <v>2</v>
      </c>
      <c r="C57" s="194" t="s">
        <v>115</v>
      </c>
      <c r="D57" s="194"/>
      <c r="E57" s="194" t="s">
        <v>125</v>
      </c>
      <c r="F57" s="194"/>
      <c r="G57" s="196" t="s">
        <v>178</v>
      </c>
      <c r="H57" s="161" t="s">
        <v>181</v>
      </c>
      <c r="I57" s="193">
        <v>1</v>
      </c>
      <c r="J57" s="193">
        <v>0</v>
      </c>
      <c r="K57" s="6"/>
      <c r="L57" s="28"/>
      <c r="M57" s="5"/>
      <c r="N57" s="194">
        <v>2</v>
      </c>
      <c r="O57" s="194" t="s">
        <v>58</v>
      </c>
      <c r="P57" s="194"/>
      <c r="Q57" s="194" t="s">
        <v>83</v>
      </c>
      <c r="R57" s="194"/>
      <c r="S57" s="196" t="s">
        <v>178</v>
      </c>
      <c r="T57" s="161" t="s">
        <v>197</v>
      </c>
      <c r="U57" s="193">
        <v>1</v>
      </c>
      <c r="V57" s="193">
        <v>0</v>
      </c>
      <c r="W57" s="6"/>
      <c r="X57" s="5"/>
      <c r="Y57" s="215"/>
      <c r="Z57" s="215"/>
      <c r="AA57" s="215"/>
      <c r="AB57" s="215"/>
      <c r="AC57" s="215"/>
      <c r="AD57" s="217"/>
      <c r="AE57" s="163"/>
      <c r="AF57" s="218"/>
      <c r="AG57" s="218"/>
      <c r="AH57" s="28"/>
      <c r="AI57" s="28"/>
      <c r="AJ57" s="28"/>
      <c r="AK57" s="215"/>
      <c r="AL57" s="215"/>
      <c r="AM57" s="215"/>
      <c r="AN57" s="215"/>
      <c r="AO57" s="215"/>
      <c r="AP57" s="217"/>
      <c r="AQ57" s="163"/>
      <c r="AR57" s="218"/>
      <c r="AS57" s="218"/>
      <c r="AT57" s="28"/>
    </row>
    <row r="58" spans="1:46">
      <c r="A58" s="5"/>
      <c r="B58" s="194"/>
      <c r="C58" s="194"/>
      <c r="D58" s="194"/>
      <c r="E58" s="194"/>
      <c r="F58" s="194"/>
      <c r="G58" s="196"/>
      <c r="H58" s="161" t="s">
        <v>186</v>
      </c>
      <c r="I58" s="193"/>
      <c r="J58" s="193"/>
      <c r="K58" s="6"/>
      <c r="L58" s="28"/>
      <c r="M58" s="5"/>
      <c r="N58" s="194"/>
      <c r="O58" s="194"/>
      <c r="P58" s="194"/>
      <c r="Q58" s="194"/>
      <c r="R58" s="194"/>
      <c r="S58" s="196"/>
      <c r="T58" s="161" t="s">
        <v>218</v>
      </c>
      <c r="U58" s="193"/>
      <c r="V58" s="193"/>
      <c r="W58" s="6"/>
      <c r="X58" s="5"/>
      <c r="Y58" s="215"/>
      <c r="Z58" s="215"/>
      <c r="AA58" s="215"/>
      <c r="AB58" s="215"/>
      <c r="AC58" s="215"/>
      <c r="AD58" s="217"/>
      <c r="AE58" s="163"/>
      <c r="AF58" s="218"/>
      <c r="AG58" s="218"/>
      <c r="AH58" s="28"/>
      <c r="AI58" s="28"/>
      <c r="AJ58" s="28"/>
      <c r="AK58" s="215"/>
      <c r="AL58" s="215"/>
      <c r="AM58" s="215"/>
      <c r="AN58" s="215"/>
      <c r="AO58" s="215"/>
      <c r="AP58" s="217"/>
      <c r="AQ58" s="163"/>
      <c r="AR58" s="218"/>
      <c r="AS58" s="218"/>
      <c r="AT58" s="28"/>
    </row>
    <row r="59" spans="1:46">
      <c r="A59" s="5"/>
      <c r="B59" s="194"/>
      <c r="C59" s="194"/>
      <c r="D59" s="194"/>
      <c r="E59" s="194"/>
      <c r="F59" s="194"/>
      <c r="G59" s="196"/>
      <c r="H59" s="161"/>
      <c r="I59" s="193"/>
      <c r="J59" s="193"/>
      <c r="K59" s="6"/>
      <c r="L59" s="28"/>
      <c r="M59" s="5"/>
      <c r="N59" s="194"/>
      <c r="O59" s="194"/>
      <c r="P59" s="194"/>
      <c r="Q59" s="194"/>
      <c r="R59" s="194"/>
      <c r="S59" s="196"/>
      <c r="T59" s="161"/>
      <c r="U59" s="193"/>
      <c r="V59" s="193"/>
      <c r="W59" s="6"/>
      <c r="X59" s="5"/>
      <c r="Y59" s="215"/>
      <c r="Z59" s="215"/>
      <c r="AA59" s="215"/>
      <c r="AB59" s="215"/>
      <c r="AC59" s="215"/>
      <c r="AD59" s="217"/>
      <c r="AE59" s="163"/>
      <c r="AF59" s="218"/>
      <c r="AG59" s="218"/>
      <c r="AH59" s="28"/>
      <c r="AI59" s="28"/>
      <c r="AJ59" s="28"/>
      <c r="AK59" s="215"/>
      <c r="AL59" s="215"/>
      <c r="AM59" s="215"/>
      <c r="AN59" s="215"/>
      <c r="AO59" s="215"/>
      <c r="AP59" s="217"/>
      <c r="AQ59" s="163"/>
      <c r="AR59" s="218"/>
      <c r="AS59" s="218"/>
      <c r="AT59" s="28"/>
    </row>
    <row r="60" spans="1:46" ht="12.75" customHeight="1">
      <c r="A60" s="5"/>
      <c r="B60" s="196" t="s">
        <v>1</v>
      </c>
      <c r="C60" s="206" t="s">
        <v>191</v>
      </c>
      <c r="D60" s="206"/>
      <c r="E60" s="206" t="s">
        <v>176</v>
      </c>
      <c r="F60" s="206"/>
      <c r="G60" s="196" t="s">
        <v>194</v>
      </c>
      <c r="H60" s="161" t="s">
        <v>196</v>
      </c>
      <c r="I60" s="193">
        <v>0</v>
      </c>
      <c r="J60" s="193">
        <v>1</v>
      </c>
      <c r="K60" s="6"/>
      <c r="L60" s="28"/>
      <c r="M60" s="5"/>
      <c r="N60" s="196" t="s">
        <v>1</v>
      </c>
      <c r="O60" s="206" t="s">
        <v>188</v>
      </c>
      <c r="P60" s="206"/>
      <c r="Q60" s="206" t="s">
        <v>173</v>
      </c>
      <c r="R60" s="206"/>
      <c r="S60" s="196" t="s">
        <v>194</v>
      </c>
      <c r="T60" s="161" t="s">
        <v>216</v>
      </c>
      <c r="U60" s="193">
        <v>0</v>
      </c>
      <c r="V60" s="193">
        <v>1</v>
      </c>
      <c r="W60" s="6"/>
      <c r="X60" s="5"/>
      <c r="Y60" s="217"/>
      <c r="Z60" s="219"/>
      <c r="AA60" s="219"/>
      <c r="AB60" s="219"/>
      <c r="AC60" s="219"/>
      <c r="AD60" s="217"/>
      <c r="AE60" s="163"/>
      <c r="AF60" s="218"/>
      <c r="AG60" s="218"/>
      <c r="AH60" s="28"/>
      <c r="AI60" s="28"/>
      <c r="AJ60" s="28"/>
      <c r="AK60" s="217"/>
      <c r="AL60" s="219"/>
      <c r="AM60" s="219"/>
      <c r="AN60" s="219"/>
      <c r="AO60" s="219"/>
      <c r="AP60" s="217"/>
      <c r="AQ60" s="163"/>
      <c r="AR60" s="218"/>
      <c r="AS60" s="218"/>
      <c r="AT60" s="28"/>
    </row>
    <row r="61" spans="1:46">
      <c r="A61" s="5"/>
      <c r="B61" s="196"/>
      <c r="C61" s="206"/>
      <c r="D61" s="206"/>
      <c r="E61" s="206"/>
      <c r="F61" s="206"/>
      <c r="G61" s="196"/>
      <c r="H61" s="161" t="s">
        <v>212</v>
      </c>
      <c r="I61" s="193"/>
      <c r="J61" s="193"/>
      <c r="K61" s="6"/>
      <c r="L61" s="28"/>
      <c r="M61" s="5"/>
      <c r="N61" s="196"/>
      <c r="O61" s="206"/>
      <c r="P61" s="206"/>
      <c r="Q61" s="206"/>
      <c r="R61" s="206"/>
      <c r="S61" s="196"/>
      <c r="T61" s="161" t="s">
        <v>219</v>
      </c>
      <c r="U61" s="193"/>
      <c r="V61" s="193"/>
      <c r="W61" s="6"/>
      <c r="X61" s="5"/>
      <c r="Y61" s="217"/>
      <c r="Z61" s="219"/>
      <c r="AA61" s="219"/>
      <c r="AB61" s="219"/>
      <c r="AC61" s="219"/>
      <c r="AD61" s="217"/>
      <c r="AE61" s="163"/>
      <c r="AF61" s="218"/>
      <c r="AG61" s="218"/>
      <c r="AH61" s="28"/>
      <c r="AI61" s="28"/>
      <c r="AJ61" s="28"/>
      <c r="AK61" s="217"/>
      <c r="AL61" s="219"/>
      <c r="AM61" s="219"/>
      <c r="AN61" s="219"/>
      <c r="AO61" s="219"/>
      <c r="AP61" s="217"/>
      <c r="AQ61" s="163"/>
      <c r="AR61" s="218"/>
      <c r="AS61" s="218"/>
      <c r="AT61" s="28"/>
    </row>
    <row r="62" spans="1:46">
      <c r="A62" s="5"/>
      <c r="B62" s="196"/>
      <c r="C62" s="206"/>
      <c r="D62" s="206"/>
      <c r="E62" s="206"/>
      <c r="F62" s="206"/>
      <c r="G62" s="196"/>
      <c r="H62" s="161"/>
      <c r="I62" s="193"/>
      <c r="J62" s="193"/>
      <c r="K62" s="6"/>
      <c r="L62" s="28"/>
      <c r="M62" s="5"/>
      <c r="N62" s="196"/>
      <c r="O62" s="206"/>
      <c r="P62" s="206"/>
      <c r="Q62" s="206"/>
      <c r="R62" s="206"/>
      <c r="S62" s="196"/>
      <c r="T62" s="161"/>
      <c r="U62" s="193"/>
      <c r="V62" s="193"/>
      <c r="W62" s="6"/>
      <c r="X62" s="5"/>
      <c r="Y62" s="217"/>
      <c r="Z62" s="219"/>
      <c r="AA62" s="219"/>
      <c r="AB62" s="219"/>
      <c r="AC62" s="219"/>
      <c r="AD62" s="217"/>
      <c r="AE62" s="163"/>
      <c r="AF62" s="218"/>
      <c r="AG62" s="218"/>
      <c r="AH62" s="28"/>
      <c r="AI62" s="28"/>
      <c r="AJ62" s="28"/>
      <c r="AK62" s="217"/>
      <c r="AL62" s="219"/>
      <c r="AM62" s="219"/>
      <c r="AN62" s="219"/>
      <c r="AO62" s="219"/>
      <c r="AP62" s="217"/>
      <c r="AQ62" s="163"/>
      <c r="AR62" s="218"/>
      <c r="AS62" s="218"/>
      <c r="AT62" s="28"/>
    </row>
    <row r="63" spans="1:46" ht="12.75" customHeight="1">
      <c r="A63" s="5"/>
      <c r="B63" s="194">
        <v>4</v>
      </c>
      <c r="C63" s="206" t="s">
        <v>192</v>
      </c>
      <c r="D63" s="206"/>
      <c r="E63" s="206" t="s">
        <v>203</v>
      </c>
      <c r="F63" s="206"/>
      <c r="G63" s="196" t="s">
        <v>194</v>
      </c>
      <c r="H63" s="161" t="s">
        <v>213</v>
      </c>
      <c r="I63" s="193">
        <v>0</v>
      </c>
      <c r="J63" s="193">
        <v>1</v>
      </c>
      <c r="K63" s="6"/>
      <c r="L63" s="28"/>
      <c r="M63" s="5"/>
      <c r="N63" s="194">
        <v>4</v>
      </c>
      <c r="O63" s="206" t="s">
        <v>215</v>
      </c>
      <c r="P63" s="206"/>
      <c r="Q63" s="206" t="s">
        <v>174</v>
      </c>
      <c r="R63" s="206"/>
      <c r="S63" s="196" t="s">
        <v>220</v>
      </c>
      <c r="T63" s="161" t="s">
        <v>184</v>
      </c>
      <c r="U63" s="193">
        <v>1</v>
      </c>
      <c r="V63" s="193">
        <v>0</v>
      </c>
      <c r="W63" s="6"/>
      <c r="X63" s="5"/>
      <c r="Y63" s="215"/>
      <c r="Z63" s="219"/>
      <c r="AA63" s="219"/>
      <c r="AB63" s="219"/>
      <c r="AC63" s="219"/>
      <c r="AD63" s="217"/>
      <c r="AE63" s="163"/>
      <c r="AF63" s="218"/>
      <c r="AG63" s="218"/>
      <c r="AH63" s="28"/>
      <c r="AI63" s="28"/>
      <c r="AJ63" s="28"/>
      <c r="AK63" s="215"/>
      <c r="AL63" s="219"/>
      <c r="AM63" s="219"/>
      <c r="AN63" s="219"/>
      <c r="AO63" s="219"/>
      <c r="AP63" s="217"/>
      <c r="AQ63" s="163"/>
      <c r="AR63" s="218"/>
      <c r="AS63" s="218"/>
      <c r="AT63" s="28"/>
    </row>
    <row r="64" spans="1:46">
      <c r="A64" s="5"/>
      <c r="B64" s="194"/>
      <c r="C64" s="206"/>
      <c r="D64" s="206"/>
      <c r="E64" s="206"/>
      <c r="F64" s="206"/>
      <c r="G64" s="196"/>
      <c r="H64" s="161" t="s">
        <v>214</v>
      </c>
      <c r="I64" s="193"/>
      <c r="J64" s="193"/>
      <c r="K64" s="6"/>
      <c r="L64" s="28"/>
      <c r="M64" s="5"/>
      <c r="N64" s="194"/>
      <c r="O64" s="206"/>
      <c r="P64" s="206"/>
      <c r="Q64" s="206"/>
      <c r="R64" s="206"/>
      <c r="S64" s="196"/>
      <c r="T64" s="161" t="s">
        <v>217</v>
      </c>
      <c r="U64" s="193"/>
      <c r="V64" s="193"/>
      <c r="W64" s="6"/>
      <c r="X64" s="5"/>
      <c r="Y64" s="215"/>
      <c r="Z64" s="219"/>
      <c r="AA64" s="219"/>
      <c r="AB64" s="219"/>
      <c r="AC64" s="219"/>
      <c r="AD64" s="217"/>
      <c r="AE64" s="163"/>
      <c r="AF64" s="218"/>
      <c r="AG64" s="218"/>
      <c r="AH64" s="28"/>
      <c r="AI64" s="28"/>
      <c r="AJ64" s="28"/>
      <c r="AK64" s="215"/>
      <c r="AL64" s="219"/>
      <c r="AM64" s="219"/>
      <c r="AN64" s="219"/>
      <c r="AO64" s="219"/>
      <c r="AP64" s="217"/>
      <c r="AQ64" s="163"/>
      <c r="AR64" s="218"/>
      <c r="AS64" s="218"/>
      <c r="AT64" s="28"/>
    </row>
    <row r="65" spans="1:47">
      <c r="A65" s="5"/>
      <c r="B65" s="194"/>
      <c r="C65" s="206"/>
      <c r="D65" s="206"/>
      <c r="E65" s="206"/>
      <c r="F65" s="206"/>
      <c r="G65" s="196"/>
      <c r="H65" s="161"/>
      <c r="I65" s="193"/>
      <c r="J65" s="193"/>
      <c r="K65" s="6"/>
      <c r="L65" s="28"/>
      <c r="M65" s="5"/>
      <c r="N65" s="194"/>
      <c r="O65" s="206"/>
      <c r="P65" s="206"/>
      <c r="Q65" s="206"/>
      <c r="R65" s="206"/>
      <c r="S65" s="196"/>
      <c r="T65" s="161" t="s">
        <v>179</v>
      </c>
      <c r="U65" s="193"/>
      <c r="V65" s="193"/>
      <c r="W65" s="6"/>
      <c r="X65" s="5"/>
      <c r="Y65" s="215"/>
      <c r="Z65" s="219"/>
      <c r="AA65" s="219"/>
      <c r="AB65" s="219"/>
      <c r="AC65" s="219"/>
      <c r="AD65" s="217"/>
      <c r="AE65" s="163"/>
      <c r="AF65" s="218"/>
      <c r="AG65" s="218"/>
      <c r="AH65" s="28"/>
      <c r="AI65" s="28"/>
      <c r="AJ65" s="28"/>
      <c r="AK65" s="215"/>
      <c r="AL65" s="219"/>
      <c r="AM65" s="219"/>
      <c r="AN65" s="219"/>
      <c r="AO65" s="219"/>
      <c r="AP65" s="217"/>
      <c r="AQ65" s="163"/>
      <c r="AR65" s="218"/>
      <c r="AS65" s="218"/>
      <c r="AT65" s="28"/>
    </row>
    <row r="66" spans="1:47" ht="12.75" customHeight="1">
      <c r="A66" s="5"/>
      <c r="B66" s="196" t="s">
        <v>2</v>
      </c>
      <c r="C66" s="206" t="s">
        <v>193</v>
      </c>
      <c r="D66" s="206"/>
      <c r="E66" s="206" t="s">
        <v>210</v>
      </c>
      <c r="F66" s="206"/>
      <c r="G66" s="196" t="s">
        <v>178</v>
      </c>
      <c r="H66" s="161" t="s">
        <v>179</v>
      </c>
      <c r="I66" s="193">
        <v>1</v>
      </c>
      <c r="J66" s="193">
        <v>0</v>
      </c>
      <c r="K66" s="6"/>
      <c r="L66" s="28"/>
      <c r="M66" s="5"/>
      <c r="N66" s="196" t="s">
        <v>2</v>
      </c>
      <c r="O66" s="206" t="s">
        <v>190</v>
      </c>
      <c r="P66" s="206"/>
      <c r="Q66" s="206" t="s">
        <v>175</v>
      </c>
      <c r="R66" s="206"/>
      <c r="S66" s="196" t="s">
        <v>178</v>
      </c>
      <c r="T66" s="161" t="s">
        <v>221</v>
      </c>
      <c r="U66" s="193">
        <v>1</v>
      </c>
      <c r="V66" s="193">
        <v>0</v>
      </c>
      <c r="W66" s="6"/>
      <c r="X66" s="5"/>
      <c r="Y66" s="217"/>
      <c r="Z66" s="219"/>
      <c r="AA66" s="219"/>
      <c r="AB66" s="219"/>
      <c r="AC66" s="219"/>
      <c r="AD66" s="217"/>
      <c r="AE66" s="163"/>
      <c r="AF66" s="218"/>
      <c r="AG66" s="218"/>
      <c r="AH66" s="28"/>
      <c r="AI66" s="28"/>
      <c r="AJ66" s="28"/>
      <c r="AK66" s="217"/>
      <c r="AL66" s="219"/>
      <c r="AM66" s="219"/>
      <c r="AN66" s="219"/>
      <c r="AO66" s="219"/>
      <c r="AP66" s="217"/>
      <c r="AQ66" s="163"/>
      <c r="AR66" s="218"/>
      <c r="AS66" s="218"/>
      <c r="AT66" s="28"/>
    </row>
    <row r="67" spans="1:47">
      <c r="A67" s="5"/>
      <c r="B67" s="196"/>
      <c r="C67" s="206"/>
      <c r="D67" s="206"/>
      <c r="E67" s="206"/>
      <c r="F67" s="206"/>
      <c r="G67" s="196"/>
      <c r="H67" s="161" t="s">
        <v>211</v>
      </c>
      <c r="I67" s="193"/>
      <c r="J67" s="193"/>
      <c r="K67" s="6"/>
      <c r="L67" s="28"/>
      <c r="M67" s="5"/>
      <c r="N67" s="196"/>
      <c r="O67" s="206"/>
      <c r="P67" s="206"/>
      <c r="Q67" s="206"/>
      <c r="R67" s="206"/>
      <c r="S67" s="196"/>
      <c r="T67" s="161" t="s">
        <v>185</v>
      </c>
      <c r="U67" s="193"/>
      <c r="V67" s="193"/>
      <c r="W67" s="6"/>
      <c r="X67" s="5"/>
      <c r="Y67" s="217"/>
      <c r="Z67" s="219"/>
      <c r="AA67" s="219"/>
      <c r="AB67" s="219"/>
      <c r="AC67" s="219"/>
      <c r="AD67" s="217"/>
      <c r="AE67" s="163"/>
      <c r="AF67" s="218"/>
      <c r="AG67" s="218"/>
      <c r="AH67" s="28"/>
      <c r="AI67" s="28"/>
      <c r="AJ67" s="28"/>
      <c r="AK67" s="217"/>
      <c r="AL67" s="219"/>
      <c r="AM67" s="219"/>
      <c r="AN67" s="219"/>
      <c r="AO67" s="219"/>
      <c r="AP67" s="217"/>
      <c r="AQ67" s="163"/>
      <c r="AR67" s="218"/>
      <c r="AS67" s="218"/>
      <c r="AT67" s="28"/>
    </row>
    <row r="68" spans="1:47">
      <c r="A68" s="5"/>
      <c r="B68" s="196"/>
      <c r="C68" s="206"/>
      <c r="D68" s="206"/>
      <c r="E68" s="206"/>
      <c r="F68" s="206"/>
      <c r="G68" s="196"/>
      <c r="H68" s="161"/>
      <c r="I68" s="193"/>
      <c r="J68" s="193"/>
      <c r="K68" s="6"/>
      <c r="L68" s="28"/>
      <c r="M68" s="5"/>
      <c r="N68" s="196"/>
      <c r="O68" s="206"/>
      <c r="P68" s="206"/>
      <c r="Q68" s="206"/>
      <c r="R68" s="206"/>
      <c r="S68" s="196"/>
      <c r="T68" s="161"/>
      <c r="U68" s="193"/>
      <c r="V68" s="193"/>
      <c r="W68" s="6"/>
      <c r="X68" s="5"/>
      <c r="Y68" s="217"/>
      <c r="Z68" s="219"/>
      <c r="AA68" s="219"/>
      <c r="AB68" s="219"/>
      <c r="AC68" s="219"/>
      <c r="AD68" s="217"/>
      <c r="AE68" s="163"/>
      <c r="AF68" s="218"/>
      <c r="AG68" s="218"/>
      <c r="AH68" s="28"/>
      <c r="AI68" s="28"/>
      <c r="AJ68" s="28"/>
      <c r="AK68" s="217"/>
      <c r="AL68" s="219"/>
      <c r="AM68" s="219"/>
      <c r="AN68" s="219"/>
      <c r="AO68" s="219"/>
      <c r="AP68" s="217"/>
      <c r="AQ68" s="163"/>
      <c r="AR68" s="218"/>
      <c r="AS68" s="218"/>
      <c r="AT68" s="28"/>
    </row>
    <row r="69" spans="1:47">
      <c r="A69" s="5"/>
      <c r="B69" s="8"/>
      <c r="C69" s="8"/>
      <c r="D69" s="8"/>
      <c r="E69" s="210" t="s">
        <v>13</v>
      </c>
      <c r="F69" s="210"/>
      <c r="G69" s="44" t="str">
        <f>VALUE(SUM(LEFT(G54,SEARCH(":",G54)-1),LEFT(G57,SEARCH(":",G57)-1),LEFT(G60,SEARCH(":",G60)-1),LEFT(G63,SEARCH(":",G63)-1),LEFT(G66,SEARCH(":",G66)-1)))&amp;":"&amp;VALUE(SUM(RIGHT(G54,SEARCH(":",G54)-1),RIGHT(G57,SEARCH(":",G57)-1),RIGHT(G60,SEARCH(":",G60)-1),RIGHT(G63,SEARCH(":",G63)-1),RIGHT(G66,SEARCH(":",G66)-1)))</f>
        <v>6:4</v>
      </c>
      <c r="H69" s="26"/>
      <c r="I69" s="44">
        <f>SUM(I54:I68)</f>
        <v>3</v>
      </c>
      <c r="J69" s="44">
        <f>SUM(J54:J68)</f>
        <v>2</v>
      </c>
      <c r="K69" s="6"/>
      <c r="L69" s="28"/>
      <c r="M69" s="5"/>
      <c r="N69" s="8"/>
      <c r="O69" s="8"/>
      <c r="P69" s="8"/>
      <c r="Q69" s="210" t="s">
        <v>13</v>
      </c>
      <c r="R69" s="210"/>
      <c r="S69" s="44" t="str">
        <f>VALUE(SUM(LEFT(S54,SEARCH(":",S54)-1),LEFT(S57,SEARCH(":",S57)-1),LEFT(S60,SEARCH(":",S60)-1),LEFT(S63,SEARCH(":",S63)-1),LEFT(S66,SEARCH(":",S66)-1)))&amp;":"&amp;VALUE(SUM(RIGHT(S54,SEARCH(":",S54)-1),RIGHT(S57,SEARCH(":",S57)-1),RIGHT(S60,SEARCH(":",S60)-1),RIGHT(S63,SEARCH(":",S63)-1),RIGHT(S66,SEARCH(":",S66)-1)))</f>
        <v>6:5</v>
      </c>
      <c r="T69" s="26"/>
      <c r="U69" s="44">
        <f>SUM(U54:U68)</f>
        <v>3</v>
      </c>
      <c r="V69" s="44">
        <f>SUM(V54:V68)</f>
        <v>2</v>
      </c>
      <c r="W69" s="6"/>
      <c r="X69" s="5"/>
      <c r="Y69" s="8"/>
      <c r="Z69" s="8"/>
      <c r="AA69" s="8"/>
      <c r="AB69" s="205"/>
      <c r="AC69" s="205"/>
      <c r="AD69" s="167"/>
      <c r="AE69" s="19"/>
      <c r="AF69" s="167"/>
      <c r="AG69" s="167"/>
      <c r="AH69" s="28"/>
      <c r="AI69" s="28"/>
      <c r="AJ69" s="28"/>
      <c r="AK69" s="8"/>
      <c r="AL69" s="8"/>
      <c r="AM69" s="8"/>
      <c r="AN69" s="205"/>
      <c r="AO69" s="205"/>
      <c r="AP69" s="167"/>
      <c r="AQ69" s="19"/>
      <c r="AR69" s="167"/>
      <c r="AS69" s="167"/>
      <c r="AT69" s="28"/>
    </row>
    <row r="70" spans="1:47">
      <c r="A70" s="5"/>
      <c r="B70" s="8"/>
      <c r="C70" s="8"/>
      <c r="D70" s="8"/>
      <c r="E70" s="8"/>
      <c r="F70" s="8"/>
      <c r="G70" s="8"/>
      <c r="H70" s="8"/>
      <c r="J70" s="8"/>
      <c r="K70" s="6"/>
      <c r="L70" s="28"/>
      <c r="M70" s="5"/>
      <c r="N70" s="8"/>
      <c r="O70" s="8"/>
      <c r="P70" s="8"/>
      <c r="Q70" s="8"/>
      <c r="R70" s="8"/>
      <c r="S70" s="8"/>
      <c r="T70" s="8"/>
      <c r="V70" s="8"/>
      <c r="W70" s="6"/>
      <c r="X70" s="5"/>
      <c r="Y70" s="8"/>
      <c r="Z70" s="8"/>
      <c r="AA70" s="8"/>
      <c r="AB70" s="8"/>
      <c r="AC70" s="8"/>
      <c r="AD70" s="8"/>
      <c r="AE70" s="8"/>
      <c r="AF70" s="168"/>
      <c r="AG70" s="8"/>
      <c r="AH70" s="28"/>
      <c r="AI70" s="28"/>
      <c r="AJ70" s="28"/>
      <c r="AK70" s="8"/>
      <c r="AL70" s="8"/>
      <c r="AM70" s="8"/>
      <c r="AN70" s="8"/>
      <c r="AO70" s="8"/>
      <c r="AP70" s="8"/>
      <c r="AQ70" s="8"/>
      <c r="AR70" s="8"/>
      <c r="AS70" s="8"/>
      <c r="AT70" s="28"/>
    </row>
    <row r="71" spans="1:47">
      <c r="A71" s="5"/>
      <c r="B71" s="8"/>
      <c r="C71" s="8"/>
      <c r="D71" s="8"/>
      <c r="E71" s="199" t="str">
        <f>IF(I69&gt;J69,C52,E52)</f>
        <v>КемГСХИ</v>
      </c>
      <c r="F71" s="200"/>
      <c r="G71" s="201"/>
      <c r="H71" s="8"/>
      <c r="I71" s="8"/>
      <c r="J71" s="197" t="str">
        <f>VALUE(MAX(I69:J69))&amp;":"&amp;VALUE(MIN(I69:J69))</f>
        <v>3:2</v>
      </c>
      <c r="K71" s="6"/>
      <c r="L71" s="28"/>
      <c r="M71" s="5"/>
      <c r="N71" s="8"/>
      <c r="O71" s="8"/>
      <c r="P71" s="8"/>
      <c r="Q71" s="199" t="str">
        <f>IF(U69&gt;V69,O52,Q52)</f>
        <v>КемТИПП</v>
      </c>
      <c r="R71" s="200"/>
      <c r="S71" s="201"/>
      <c r="T71" s="8"/>
      <c r="U71" s="8"/>
      <c r="V71" s="197" t="str">
        <f>VALUE(MAX(U69:V69))&amp;":"&amp;VALUE(MIN(U69:V69))</f>
        <v>3:2</v>
      </c>
      <c r="W71" s="6"/>
      <c r="X71" s="5"/>
      <c r="Y71" s="8"/>
      <c r="Z71" s="8"/>
      <c r="AA71" s="8"/>
      <c r="AB71" s="220"/>
      <c r="AC71" s="220"/>
      <c r="AD71" s="220"/>
      <c r="AE71" s="8"/>
      <c r="AF71" s="8"/>
      <c r="AG71" s="221"/>
      <c r="AH71" s="28"/>
      <c r="AI71" s="28"/>
      <c r="AJ71" s="28"/>
      <c r="AK71" s="8"/>
      <c r="AL71" s="8"/>
      <c r="AM71" s="8"/>
      <c r="AN71" s="220"/>
      <c r="AO71" s="220"/>
      <c r="AP71" s="220"/>
      <c r="AQ71" s="8"/>
      <c r="AR71" s="8"/>
      <c r="AS71" s="221"/>
      <c r="AT71" s="28"/>
      <c r="AU71" s="168"/>
    </row>
    <row r="72" spans="1:47">
      <c r="A72" s="5"/>
      <c r="B72" s="205" t="s">
        <v>14</v>
      </c>
      <c r="C72" s="205"/>
      <c r="D72" s="205"/>
      <c r="E72" s="202"/>
      <c r="F72" s="203"/>
      <c r="G72" s="204"/>
      <c r="H72" s="191" t="s">
        <v>15</v>
      </c>
      <c r="I72" s="191"/>
      <c r="J72" s="198"/>
      <c r="K72" s="6"/>
      <c r="L72" s="28"/>
      <c r="M72" s="5"/>
      <c r="N72" s="205" t="s">
        <v>14</v>
      </c>
      <c r="O72" s="205"/>
      <c r="P72" s="205"/>
      <c r="Q72" s="202"/>
      <c r="R72" s="203"/>
      <c r="S72" s="204"/>
      <c r="T72" s="191" t="s">
        <v>15</v>
      </c>
      <c r="U72" s="191"/>
      <c r="V72" s="198"/>
      <c r="W72" s="6"/>
      <c r="X72" s="5"/>
      <c r="Y72" s="205"/>
      <c r="Z72" s="205"/>
      <c r="AA72" s="205"/>
      <c r="AB72" s="220"/>
      <c r="AC72" s="220"/>
      <c r="AD72" s="220"/>
      <c r="AE72" s="191"/>
      <c r="AF72" s="191"/>
      <c r="AG72" s="221"/>
      <c r="AH72" s="28"/>
      <c r="AI72" s="28"/>
      <c r="AJ72" s="28"/>
      <c r="AK72" s="205"/>
      <c r="AL72" s="205"/>
      <c r="AM72" s="205"/>
      <c r="AN72" s="220"/>
      <c r="AO72" s="220"/>
      <c r="AP72" s="220"/>
      <c r="AQ72" s="191"/>
      <c r="AR72" s="191"/>
      <c r="AS72" s="221"/>
      <c r="AT72" s="28"/>
      <c r="AU72" s="168"/>
    </row>
    <row r="73" spans="1:47">
      <c r="A73" s="5"/>
      <c r="B73" s="158"/>
      <c r="C73" s="158"/>
      <c r="D73" s="158"/>
      <c r="E73" s="18"/>
      <c r="F73" s="18"/>
      <c r="G73" s="18"/>
      <c r="H73" s="159"/>
      <c r="I73" s="45"/>
      <c r="J73" s="19"/>
      <c r="K73" s="6"/>
      <c r="L73" s="28"/>
      <c r="M73" s="5"/>
      <c r="N73" s="158"/>
      <c r="O73" s="158"/>
      <c r="P73" s="158"/>
      <c r="Q73" s="18"/>
      <c r="R73" s="18"/>
      <c r="S73" s="18"/>
      <c r="T73" s="159"/>
      <c r="U73" s="159"/>
      <c r="V73" s="19"/>
      <c r="W73" s="6"/>
      <c r="X73" s="5"/>
      <c r="Y73" s="158"/>
      <c r="Z73" s="158"/>
      <c r="AA73" s="158"/>
      <c r="AB73" s="18"/>
      <c r="AC73" s="18"/>
      <c r="AD73" s="18"/>
      <c r="AE73" s="159"/>
      <c r="AF73" s="45"/>
      <c r="AG73" s="19"/>
      <c r="AH73" s="28"/>
      <c r="AI73" s="28"/>
      <c r="AJ73" s="28"/>
      <c r="AK73" s="158"/>
      <c r="AL73" s="158"/>
      <c r="AM73" s="158"/>
      <c r="AN73" s="18"/>
      <c r="AO73" s="18"/>
      <c r="AP73" s="18"/>
      <c r="AQ73" s="159"/>
      <c r="AR73" s="159"/>
      <c r="AS73" s="19"/>
      <c r="AT73" s="28"/>
      <c r="AU73" s="168"/>
    </row>
    <row r="74" spans="1:47">
      <c r="A74" s="5"/>
      <c r="B74" s="158"/>
      <c r="C74" s="208" t="s">
        <v>3</v>
      </c>
      <c r="D74" s="208"/>
      <c r="E74" s="208"/>
      <c r="F74" s="20"/>
      <c r="G74" s="20"/>
      <c r="H74" s="209" t="str">
        <f>список!$D$52</f>
        <v>М.В. Баканов</v>
      </c>
      <c r="I74" s="209"/>
      <c r="J74" s="19"/>
      <c r="K74" s="6"/>
      <c r="L74" s="28"/>
      <c r="M74" s="5"/>
      <c r="N74" s="158"/>
      <c r="O74" s="208" t="s">
        <v>3</v>
      </c>
      <c r="P74" s="208"/>
      <c r="Q74" s="208"/>
      <c r="R74" s="20"/>
      <c r="S74" s="20"/>
      <c r="T74" s="209" t="str">
        <f>список!$D$52</f>
        <v>М.В. Баканов</v>
      </c>
      <c r="U74" s="209"/>
      <c r="V74" s="19"/>
      <c r="W74" s="6"/>
      <c r="X74" s="5"/>
      <c r="Y74" s="158"/>
      <c r="Z74" s="208"/>
      <c r="AA74" s="208"/>
      <c r="AB74" s="208"/>
      <c r="AC74" s="20"/>
      <c r="AD74" s="20"/>
      <c r="AE74" s="209"/>
      <c r="AF74" s="209"/>
      <c r="AG74" s="19"/>
      <c r="AH74" s="28"/>
      <c r="AI74" s="28"/>
      <c r="AJ74" s="28"/>
      <c r="AK74" s="158"/>
      <c r="AL74" s="208"/>
      <c r="AM74" s="208"/>
      <c r="AN74" s="208"/>
      <c r="AO74" s="20"/>
      <c r="AP74" s="20"/>
      <c r="AQ74" s="209"/>
      <c r="AR74" s="209"/>
      <c r="AS74" s="19"/>
      <c r="AT74" s="28"/>
      <c r="AU74" s="168"/>
    </row>
    <row r="75" spans="1:47">
      <c r="A75" s="5"/>
      <c r="B75" s="8"/>
      <c r="C75" s="8"/>
      <c r="D75" s="8"/>
      <c r="E75" s="8"/>
      <c r="F75" s="8"/>
      <c r="G75" s="8"/>
      <c r="H75" s="8"/>
      <c r="I75" s="8"/>
      <c r="J75" s="8"/>
      <c r="K75" s="6"/>
      <c r="L75" s="28"/>
      <c r="M75" s="5"/>
      <c r="N75" s="8"/>
      <c r="O75" s="8"/>
      <c r="P75" s="8"/>
      <c r="Q75" s="8"/>
      <c r="R75" s="8"/>
      <c r="S75" s="8"/>
      <c r="T75" s="8"/>
      <c r="U75" s="8"/>
      <c r="V75" s="8"/>
      <c r="W75" s="6"/>
      <c r="X75" s="5"/>
      <c r="Y75" s="8"/>
      <c r="Z75" s="8"/>
      <c r="AA75" s="8"/>
      <c r="AB75" s="8"/>
      <c r="AC75" s="8"/>
      <c r="AD75" s="8"/>
      <c r="AE75" s="8"/>
      <c r="AF75" s="8"/>
      <c r="AG75" s="8"/>
      <c r="AH75" s="28"/>
      <c r="AI75" s="28"/>
      <c r="AJ75" s="28"/>
      <c r="AK75" s="8"/>
      <c r="AL75" s="8"/>
      <c r="AM75" s="8"/>
      <c r="AN75" s="8"/>
      <c r="AO75" s="8"/>
      <c r="AP75" s="8"/>
      <c r="AQ75" s="8"/>
      <c r="AR75" s="8"/>
      <c r="AS75" s="8"/>
      <c r="AT75" s="28"/>
      <c r="AU75" s="168"/>
    </row>
    <row r="76" spans="1:47" ht="13.5" thickBot="1">
      <c r="A76" s="21"/>
      <c r="B76" s="67"/>
      <c r="C76" s="211" t="s">
        <v>57</v>
      </c>
      <c r="D76" s="211"/>
      <c r="E76" s="211"/>
      <c r="F76" s="93"/>
      <c r="G76" s="93"/>
      <c r="H76" s="211" t="str">
        <f>список!$D$54</f>
        <v>Ю.В. Гребенникова</v>
      </c>
      <c r="I76" s="211"/>
      <c r="J76" s="67"/>
      <c r="K76" s="69"/>
      <c r="L76" s="70"/>
      <c r="M76" s="71"/>
      <c r="N76" s="67"/>
      <c r="O76" s="211" t="s">
        <v>57</v>
      </c>
      <c r="P76" s="211"/>
      <c r="Q76" s="211"/>
      <c r="R76" s="93"/>
      <c r="S76" s="93"/>
      <c r="T76" s="211" t="str">
        <f>список!$D$54</f>
        <v>Ю.В. Гребенникова</v>
      </c>
      <c r="U76" s="211"/>
      <c r="V76" s="67"/>
      <c r="W76" s="23"/>
      <c r="X76" s="5"/>
      <c r="Y76" s="160"/>
      <c r="Z76" s="222"/>
      <c r="AA76" s="222"/>
      <c r="AB76" s="222"/>
      <c r="AC76" s="169"/>
      <c r="AD76" s="169"/>
      <c r="AE76" s="222"/>
      <c r="AF76" s="222"/>
      <c r="AG76" s="160"/>
      <c r="AH76" s="170"/>
      <c r="AI76" s="170"/>
      <c r="AJ76" s="170"/>
      <c r="AK76" s="160"/>
      <c r="AL76" s="222"/>
      <c r="AM76" s="222"/>
      <c r="AN76" s="222"/>
      <c r="AO76" s="169"/>
      <c r="AP76" s="169"/>
      <c r="AQ76" s="222"/>
      <c r="AR76" s="222"/>
      <c r="AS76" s="160"/>
      <c r="AT76" s="28"/>
      <c r="AU76" s="168"/>
    </row>
    <row r="77" spans="1:47"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</row>
  </sheetData>
  <mergeCells count="416">
    <mergeCell ref="C76:E76"/>
    <mergeCell ref="H76:I76"/>
    <mergeCell ref="O76:Q76"/>
    <mergeCell ref="T76:U76"/>
    <mergeCell ref="Z76:AB76"/>
    <mergeCell ref="AE76:AF76"/>
    <mergeCell ref="AL76:AN76"/>
    <mergeCell ref="AQ76:AR76"/>
    <mergeCell ref="B72:D72"/>
    <mergeCell ref="H72:I72"/>
    <mergeCell ref="N72:P72"/>
    <mergeCell ref="T72:U72"/>
    <mergeCell ref="Y72:AA72"/>
    <mergeCell ref="AE72:AF72"/>
    <mergeCell ref="AK72:AM72"/>
    <mergeCell ref="AQ72:AR72"/>
    <mergeCell ref="C74:E74"/>
    <mergeCell ref="H74:I74"/>
    <mergeCell ref="O74:Q74"/>
    <mergeCell ref="T74:U74"/>
    <mergeCell ref="Z74:AB74"/>
    <mergeCell ref="AE74:AF74"/>
    <mergeCell ref="AL74:AN74"/>
    <mergeCell ref="AQ74:AR74"/>
    <mergeCell ref="AN66:AO68"/>
    <mergeCell ref="AP66:AP68"/>
    <mergeCell ref="AR66:AR68"/>
    <mergeCell ref="AS66:AS68"/>
    <mergeCell ref="E69:F69"/>
    <mergeCell ref="Q69:R69"/>
    <mergeCell ref="AB69:AC69"/>
    <mergeCell ref="AN69:AO69"/>
    <mergeCell ref="E71:G72"/>
    <mergeCell ref="J71:J72"/>
    <mergeCell ref="Q71:S72"/>
    <mergeCell ref="V71:V72"/>
    <mergeCell ref="AB71:AD72"/>
    <mergeCell ref="AG71:AG72"/>
    <mergeCell ref="AN71:AP72"/>
    <mergeCell ref="AS71:AS72"/>
    <mergeCell ref="AN63:AO65"/>
    <mergeCell ref="AP63:AP65"/>
    <mergeCell ref="AR63:AR65"/>
    <mergeCell ref="AS63:AS65"/>
    <mergeCell ref="B66:B68"/>
    <mergeCell ref="C66:D68"/>
    <mergeCell ref="E66:F68"/>
    <mergeCell ref="G66:G68"/>
    <mergeCell ref="I66:I68"/>
    <mergeCell ref="J66:J68"/>
    <mergeCell ref="N66:N68"/>
    <mergeCell ref="O66:P68"/>
    <mergeCell ref="Q66:R68"/>
    <mergeCell ref="S66:S68"/>
    <mergeCell ref="U66:U68"/>
    <mergeCell ref="V66:V68"/>
    <mergeCell ref="Y66:Y68"/>
    <mergeCell ref="Z66:AA68"/>
    <mergeCell ref="AB66:AC68"/>
    <mergeCell ref="AD66:AD68"/>
    <mergeCell ref="AF66:AF68"/>
    <mergeCell ref="AG66:AG68"/>
    <mergeCell ref="AK66:AK68"/>
    <mergeCell ref="AL66:AM68"/>
    <mergeCell ref="AN60:AO62"/>
    <mergeCell ref="AP60:AP62"/>
    <mergeCell ref="AR60:AR62"/>
    <mergeCell ref="AS60:AS62"/>
    <mergeCell ref="B63:B65"/>
    <mergeCell ref="C63:D65"/>
    <mergeCell ref="E63:F65"/>
    <mergeCell ref="G63:G65"/>
    <mergeCell ref="I63:I65"/>
    <mergeCell ref="J63:J65"/>
    <mergeCell ref="N63:N65"/>
    <mergeCell ref="O63:P65"/>
    <mergeCell ref="Q63:R65"/>
    <mergeCell ref="S63:S65"/>
    <mergeCell ref="U63:U65"/>
    <mergeCell ref="V63:V65"/>
    <mergeCell ref="Y63:Y65"/>
    <mergeCell ref="Z63:AA65"/>
    <mergeCell ref="AB63:AC65"/>
    <mergeCell ref="AD63:AD65"/>
    <mergeCell ref="AF63:AF65"/>
    <mergeCell ref="AG63:AG65"/>
    <mergeCell ref="AK63:AK65"/>
    <mergeCell ref="AL63:AM65"/>
    <mergeCell ref="AN57:AO59"/>
    <mergeCell ref="AP57:AP59"/>
    <mergeCell ref="AR57:AR59"/>
    <mergeCell ref="AS57:AS59"/>
    <mergeCell ref="B60:B62"/>
    <mergeCell ref="C60:D62"/>
    <mergeCell ref="E60:F62"/>
    <mergeCell ref="G60:G62"/>
    <mergeCell ref="I60:I62"/>
    <mergeCell ref="J60:J62"/>
    <mergeCell ref="N60:N62"/>
    <mergeCell ref="O60:P62"/>
    <mergeCell ref="Q60:R62"/>
    <mergeCell ref="S60:S62"/>
    <mergeCell ref="U60:U62"/>
    <mergeCell ref="V60:V62"/>
    <mergeCell ref="Y60:Y62"/>
    <mergeCell ref="Z60:AA62"/>
    <mergeCell ref="AB60:AC62"/>
    <mergeCell ref="AD60:AD62"/>
    <mergeCell ref="AF60:AF62"/>
    <mergeCell ref="AG60:AG62"/>
    <mergeCell ref="AK60:AK62"/>
    <mergeCell ref="AL60:AM62"/>
    <mergeCell ref="AN54:AO56"/>
    <mergeCell ref="AP54:AP56"/>
    <mergeCell ref="AR54:AR56"/>
    <mergeCell ref="AS54:AS56"/>
    <mergeCell ref="B57:B59"/>
    <mergeCell ref="C57:D59"/>
    <mergeCell ref="E57:F59"/>
    <mergeCell ref="G57:G59"/>
    <mergeCell ref="I57:I59"/>
    <mergeCell ref="J57:J59"/>
    <mergeCell ref="N57:N59"/>
    <mergeCell ref="O57:P59"/>
    <mergeCell ref="Q57:R59"/>
    <mergeCell ref="S57:S59"/>
    <mergeCell ref="U57:U59"/>
    <mergeCell ref="V57:V59"/>
    <mergeCell ref="Y57:Y59"/>
    <mergeCell ref="Z57:AA59"/>
    <mergeCell ref="AB57:AC59"/>
    <mergeCell ref="AD57:AD59"/>
    <mergeCell ref="AF57:AF59"/>
    <mergeCell ref="AG57:AG59"/>
    <mergeCell ref="AK57:AK59"/>
    <mergeCell ref="AL57:AM59"/>
    <mergeCell ref="AN52:AO53"/>
    <mergeCell ref="AP52:AP53"/>
    <mergeCell ref="AQ52:AQ53"/>
    <mergeCell ref="AR52:AS53"/>
    <mergeCell ref="B54:B56"/>
    <mergeCell ref="C54:D56"/>
    <mergeCell ref="E54:F56"/>
    <mergeCell ref="G54:G56"/>
    <mergeCell ref="I54:I56"/>
    <mergeCell ref="J54:J56"/>
    <mergeCell ref="N54:N56"/>
    <mergeCell ref="O54:P56"/>
    <mergeCell ref="Q54:R56"/>
    <mergeCell ref="S54:S56"/>
    <mergeCell ref="U54:U56"/>
    <mergeCell ref="V54:V56"/>
    <mergeCell ref="Y54:Y56"/>
    <mergeCell ref="Z54:AA56"/>
    <mergeCell ref="AB54:AC56"/>
    <mergeCell ref="AD54:AD56"/>
    <mergeCell ref="AF54:AF56"/>
    <mergeCell ref="AG54:AG56"/>
    <mergeCell ref="AK54:AK56"/>
    <mergeCell ref="AL54:AM56"/>
    <mergeCell ref="D50:F50"/>
    <mergeCell ref="P50:R50"/>
    <mergeCell ref="AA50:AC50"/>
    <mergeCell ref="AM50:AO50"/>
    <mergeCell ref="B52:B53"/>
    <mergeCell ref="C52:D53"/>
    <mergeCell ref="E52:F53"/>
    <mergeCell ref="G52:G53"/>
    <mergeCell ref="H52:H53"/>
    <mergeCell ref="I52:J53"/>
    <mergeCell ref="N52:N53"/>
    <mergeCell ref="O52:P53"/>
    <mergeCell ref="Q52:R53"/>
    <mergeCell ref="S52:S53"/>
    <mergeCell ref="T52:T53"/>
    <mergeCell ref="U52:V53"/>
    <mergeCell ref="Y52:Y53"/>
    <mergeCell ref="Z52:AA53"/>
    <mergeCell ref="AB52:AC53"/>
    <mergeCell ref="AD52:AD53"/>
    <mergeCell ref="AE52:AE53"/>
    <mergeCell ref="AF52:AG53"/>
    <mergeCell ref="AK52:AK53"/>
    <mergeCell ref="AL52:AM53"/>
    <mergeCell ref="C46:I46"/>
    <mergeCell ref="O46:U46"/>
    <mergeCell ref="Z46:AF46"/>
    <mergeCell ref="AL46:AR46"/>
    <mergeCell ref="A48:B48"/>
    <mergeCell ref="D48:F48"/>
    <mergeCell ref="M48:N48"/>
    <mergeCell ref="P48:R48"/>
    <mergeCell ref="X48:Y48"/>
    <mergeCell ref="AA48:AC48"/>
    <mergeCell ref="AJ48:AK48"/>
    <mergeCell ref="AM48:AO48"/>
    <mergeCell ref="B39:J39"/>
    <mergeCell ref="N39:V39"/>
    <mergeCell ref="Y39:AG39"/>
    <mergeCell ref="AK39:AS39"/>
    <mergeCell ref="B40:J40"/>
    <mergeCell ref="N40:V40"/>
    <mergeCell ref="Y40:AG40"/>
    <mergeCell ref="AK40:AS40"/>
    <mergeCell ref="B41:J41"/>
    <mergeCell ref="N41:V41"/>
    <mergeCell ref="Y41:AG41"/>
    <mergeCell ref="AK41:AS41"/>
    <mergeCell ref="C38:E38"/>
    <mergeCell ref="H38:I38"/>
    <mergeCell ref="O38:Q38"/>
    <mergeCell ref="T38:U38"/>
    <mergeCell ref="AB31:AC31"/>
    <mergeCell ref="AN31:AO31"/>
    <mergeCell ref="AB33:AD34"/>
    <mergeCell ref="AG33:AG34"/>
    <mergeCell ref="AN33:AP34"/>
    <mergeCell ref="Z38:AB38"/>
    <mergeCell ref="AE38:AF38"/>
    <mergeCell ref="AL38:AN38"/>
    <mergeCell ref="AQ38:AR38"/>
    <mergeCell ref="Y34:AA34"/>
    <mergeCell ref="AE34:AF34"/>
    <mergeCell ref="AK34:AM34"/>
    <mergeCell ref="AQ34:AR34"/>
    <mergeCell ref="Z36:AB36"/>
    <mergeCell ref="AE36:AF36"/>
    <mergeCell ref="AS33:AS34"/>
    <mergeCell ref="AK28:AK30"/>
    <mergeCell ref="AL28:AM30"/>
    <mergeCell ref="AN28:AO30"/>
    <mergeCell ref="AP28:AP30"/>
    <mergeCell ref="AR28:AR30"/>
    <mergeCell ref="AS28:AS30"/>
    <mergeCell ref="AL36:AN36"/>
    <mergeCell ref="AQ36:AR36"/>
    <mergeCell ref="AP25:AP27"/>
    <mergeCell ref="AR25:AR27"/>
    <mergeCell ref="AS25:AS27"/>
    <mergeCell ref="Y28:Y30"/>
    <mergeCell ref="Z28:AA30"/>
    <mergeCell ref="AB28:AC30"/>
    <mergeCell ref="AD28:AD30"/>
    <mergeCell ref="AF28:AF30"/>
    <mergeCell ref="AG28:AG30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K19:AK21"/>
    <mergeCell ref="AL19:AM21"/>
    <mergeCell ref="AN19:AO21"/>
    <mergeCell ref="AP19:AP21"/>
    <mergeCell ref="AR19:AR21"/>
    <mergeCell ref="AS19:AS21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AP14:AP15"/>
    <mergeCell ref="AQ14:AQ15"/>
    <mergeCell ref="AR14:AS15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P16:AP18"/>
    <mergeCell ref="AR16:AR18"/>
    <mergeCell ref="AS16:AS18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N14:AO15"/>
    <mergeCell ref="AK1:AS1"/>
    <mergeCell ref="Y2:AG2"/>
    <mergeCell ref="AK2:AS2"/>
    <mergeCell ref="Y3:AG3"/>
    <mergeCell ref="AK3:AS3"/>
    <mergeCell ref="Z8:AF8"/>
    <mergeCell ref="AL8:AR8"/>
    <mergeCell ref="X10:Y10"/>
    <mergeCell ref="AA10:AC10"/>
    <mergeCell ref="AJ10:AK10"/>
    <mergeCell ref="AM10:AO10"/>
    <mergeCell ref="N14:N15"/>
    <mergeCell ref="S16:S18"/>
    <mergeCell ref="N16:N18"/>
    <mergeCell ref="U14:V15"/>
    <mergeCell ref="Q19:R21"/>
    <mergeCell ref="M10:N10"/>
    <mergeCell ref="P10:R10"/>
    <mergeCell ref="P12:R12"/>
    <mergeCell ref="Y1:AG1"/>
    <mergeCell ref="AA12:AC12"/>
    <mergeCell ref="Y19:Y21"/>
    <mergeCell ref="Z19:AA21"/>
    <mergeCell ref="AB19:AC21"/>
    <mergeCell ref="AD19:AD21"/>
    <mergeCell ref="AF19:AF21"/>
    <mergeCell ref="AG19:AG21"/>
    <mergeCell ref="N1:V1"/>
    <mergeCell ref="Q14:R15"/>
    <mergeCell ref="Q16:R18"/>
    <mergeCell ref="S19:S21"/>
    <mergeCell ref="S14:S15"/>
    <mergeCell ref="T14:T15"/>
    <mergeCell ref="O16:P18"/>
    <mergeCell ref="O19:P21"/>
    <mergeCell ref="B1:J1"/>
    <mergeCell ref="C36:E36"/>
    <mergeCell ref="Q28:R30"/>
    <mergeCell ref="H36:I36"/>
    <mergeCell ref="N28:N30"/>
    <mergeCell ref="I28:I30"/>
    <mergeCell ref="J28:J30"/>
    <mergeCell ref="E31:F31"/>
    <mergeCell ref="Q31:R31"/>
    <mergeCell ref="N34:P34"/>
    <mergeCell ref="E33:G34"/>
    <mergeCell ref="N2:V2"/>
    <mergeCell ref="N3:V3"/>
    <mergeCell ref="O8:U8"/>
    <mergeCell ref="V16:V18"/>
    <mergeCell ref="O36:Q36"/>
    <mergeCell ref="T36:U36"/>
    <mergeCell ref="V33:V34"/>
    <mergeCell ref="T34:U34"/>
    <mergeCell ref="V19:V21"/>
    <mergeCell ref="N25:N27"/>
    <mergeCell ref="N22:N24"/>
    <mergeCell ref="U22:U24"/>
    <mergeCell ref="O14:P15"/>
    <mergeCell ref="O22:P24"/>
    <mergeCell ref="U28:U30"/>
    <mergeCell ref="V22:V24"/>
    <mergeCell ref="S25:S27"/>
    <mergeCell ref="U25:U27"/>
    <mergeCell ref="Q25:R27"/>
    <mergeCell ref="Q22:R24"/>
    <mergeCell ref="S22:S24"/>
    <mergeCell ref="V28:V30"/>
    <mergeCell ref="O25:P27"/>
    <mergeCell ref="V25:V27"/>
    <mergeCell ref="S28:S30"/>
    <mergeCell ref="O28:P30"/>
    <mergeCell ref="U19:U21"/>
    <mergeCell ref="N19:N21"/>
    <mergeCell ref="U16:U18"/>
    <mergeCell ref="J33:J34"/>
    <mergeCell ref="Q33:S34"/>
    <mergeCell ref="B34:D34"/>
    <mergeCell ref="H34:I34"/>
    <mergeCell ref="I25:I27"/>
    <mergeCell ref="I22:I24"/>
    <mergeCell ref="G28:G30"/>
    <mergeCell ref="B22:B24"/>
    <mergeCell ref="C22:D24"/>
    <mergeCell ref="E22:F24"/>
    <mergeCell ref="J25:J27"/>
    <mergeCell ref="B25:B27"/>
    <mergeCell ref="C25:D27"/>
    <mergeCell ref="E25:F27"/>
    <mergeCell ref="G25:G27"/>
    <mergeCell ref="B28:B30"/>
    <mergeCell ref="C28:D30"/>
    <mergeCell ref="E28:F30"/>
    <mergeCell ref="G22:G24"/>
    <mergeCell ref="J22:J24"/>
    <mergeCell ref="I16:I18"/>
    <mergeCell ref="J16:J18"/>
    <mergeCell ref="B16:B18"/>
    <mergeCell ref="C16:D18"/>
    <mergeCell ref="E16:F18"/>
    <mergeCell ref="G16:G18"/>
    <mergeCell ref="B19:B21"/>
    <mergeCell ref="C19:D21"/>
    <mergeCell ref="E19:F21"/>
    <mergeCell ref="G19:G21"/>
    <mergeCell ref="I19:I21"/>
    <mergeCell ref="J19:J21"/>
    <mergeCell ref="B14:B15"/>
    <mergeCell ref="C14:D15"/>
    <mergeCell ref="D12:F12"/>
    <mergeCell ref="H14:H15"/>
    <mergeCell ref="I14:J15"/>
    <mergeCell ref="E14:F15"/>
    <mergeCell ref="G14:G15"/>
    <mergeCell ref="B2:J2"/>
    <mergeCell ref="B3:J3"/>
    <mergeCell ref="A10:B10"/>
    <mergeCell ref="D10:F10"/>
    <mergeCell ref="C8:I8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orientation="landscape" r:id="rId1"/>
  <headerFooter alignWithMargins="0"/>
  <rowBreaks count="1" manualBreakCount="1">
    <brk id="38" max="45" man="1"/>
  </rowBreaks>
  <colBreaks count="1" manualBreakCount="1">
    <brk id="23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7"/>
  <sheetViews>
    <sheetView view="pageBreakPreview" zoomScale="115" zoomScaleNormal="70" zoomScaleSheetLayoutView="115" workbookViewId="0"/>
  </sheetViews>
  <sheetFormatPr defaultRowHeight="12.75"/>
  <cols>
    <col min="1" max="1" width="5.7109375" style="79" customWidth="1"/>
    <col min="2" max="2" width="14.5703125" style="79" customWidth="1"/>
    <col min="3" max="8" width="10.7109375" style="79" customWidth="1"/>
    <col min="9" max="9" width="10.7109375" style="81" customWidth="1"/>
    <col min="10" max="10" width="10.7109375" style="79" customWidth="1"/>
    <col min="11" max="16384" width="9.140625" style="79"/>
  </cols>
  <sheetData>
    <row r="1" spans="1:12" ht="14.1" customHeight="1">
      <c r="B1" s="223" t="s">
        <v>44</v>
      </c>
      <c r="C1" s="223"/>
      <c r="D1" s="223"/>
      <c r="E1" s="223"/>
      <c r="F1" s="223"/>
      <c r="G1" s="223"/>
      <c r="H1" s="223"/>
      <c r="I1" s="237"/>
    </row>
    <row r="2" spans="1:12" ht="14.1" customHeight="1">
      <c r="A2" s="86"/>
      <c r="B2" s="223" t="s">
        <v>52</v>
      </c>
      <c r="C2" s="223"/>
      <c r="D2" s="223"/>
      <c r="E2" s="223"/>
      <c r="F2" s="223"/>
      <c r="G2" s="223"/>
      <c r="H2" s="223"/>
      <c r="I2" s="237"/>
      <c r="J2" s="85"/>
    </row>
    <row r="3" spans="1:12" s="78" customFormat="1" ht="14.1" customHeight="1">
      <c r="A3" s="77"/>
      <c r="B3" s="238" t="str">
        <f>список!B4</f>
        <v>ХVI Универсиада студентов вузов Кузбасса</v>
      </c>
      <c r="C3" s="238"/>
      <c r="D3" s="238"/>
      <c r="E3" s="238"/>
      <c r="F3" s="238"/>
      <c r="G3" s="238"/>
      <c r="H3" s="238"/>
      <c r="I3" s="238"/>
      <c r="J3" s="238"/>
    </row>
    <row r="4" spans="1:12" s="78" customFormat="1" ht="14.1" customHeight="1">
      <c r="B4" s="239" t="s">
        <v>45</v>
      </c>
      <c r="C4" s="239"/>
      <c r="D4" s="239"/>
      <c r="E4" s="239"/>
      <c r="F4" s="239"/>
      <c r="G4" s="239"/>
      <c r="H4" s="239"/>
      <c r="I4" s="239"/>
    </row>
    <row r="5" spans="1:12" ht="14.1" customHeight="1">
      <c r="C5" s="240"/>
      <c r="D5" s="240"/>
      <c r="E5" s="240"/>
      <c r="F5" s="241"/>
      <c r="G5" s="241"/>
      <c r="H5" s="241"/>
      <c r="J5" s="84"/>
    </row>
    <row r="6" spans="1:12" s="78" customFormat="1" ht="14.1" customHeight="1">
      <c r="A6" s="82" t="s">
        <v>46</v>
      </c>
      <c r="B6" s="95" t="s">
        <v>47</v>
      </c>
      <c r="C6" s="234" t="s">
        <v>51</v>
      </c>
      <c r="D6" s="234"/>
      <c r="E6" s="235">
        <v>43063</v>
      </c>
      <c r="F6" s="236"/>
      <c r="G6" s="80" t="s">
        <v>31</v>
      </c>
      <c r="H6" s="236" t="s">
        <v>151</v>
      </c>
      <c r="I6" s="236"/>
    </row>
    <row r="7" spans="1:12" ht="14.1" customHeight="1">
      <c r="A7" s="223" t="s">
        <v>152</v>
      </c>
      <c r="B7" s="223"/>
      <c r="C7" s="223"/>
      <c r="D7" s="223"/>
      <c r="E7" s="223"/>
      <c r="F7" s="223"/>
      <c r="G7" s="223"/>
      <c r="H7" s="223"/>
      <c r="I7" s="223"/>
      <c r="J7" s="157"/>
    </row>
    <row r="8" spans="1:12" s="122" customFormat="1" ht="14.1" customHeight="1">
      <c r="A8" s="152"/>
      <c r="B8" s="152"/>
      <c r="C8" s="152"/>
      <c r="D8" s="152"/>
      <c r="E8" s="152"/>
      <c r="F8" s="152"/>
      <c r="G8" s="152"/>
      <c r="H8" s="152"/>
      <c r="I8" s="121"/>
      <c r="J8" s="121"/>
      <c r="K8" s="121"/>
      <c r="L8" s="121"/>
    </row>
    <row r="9" spans="1:12" s="122" customFormat="1" ht="14.1" customHeight="1">
      <c r="A9" s="153"/>
      <c r="B9" s="146" t="s">
        <v>139</v>
      </c>
      <c r="C9" s="224" t="s">
        <v>140</v>
      </c>
      <c r="D9" s="225"/>
      <c r="E9" s="154"/>
      <c r="F9" s="155"/>
      <c r="G9" s="156"/>
      <c r="H9" s="121"/>
      <c r="I9" s="121"/>
      <c r="J9" s="121"/>
      <c r="K9" s="121"/>
    </row>
    <row r="10" spans="1:12" s="122" customFormat="1" ht="14.1" customHeight="1">
      <c r="A10" s="153"/>
      <c r="B10" s="146" t="s">
        <v>140</v>
      </c>
      <c r="C10" s="232" t="s">
        <v>141</v>
      </c>
      <c r="D10" s="233"/>
      <c r="E10" s="154"/>
      <c r="F10" s="155"/>
      <c r="G10" s="156"/>
      <c r="H10" s="121"/>
      <c r="I10" s="121"/>
      <c r="J10" s="121"/>
      <c r="K10" s="121"/>
    </row>
    <row r="11" spans="1:12" s="122" customFormat="1" ht="14.1" customHeight="1">
      <c r="A11" s="153"/>
      <c r="B11" s="150"/>
      <c r="C11" s="151"/>
      <c r="D11" s="151"/>
      <c r="E11" s="151"/>
      <c r="F11" s="154"/>
      <c r="G11" s="155"/>
      <c r="H11" s="156"/>
      <c r="I11" s="121"/>
      <c r="J11" s="121"/>
      <c r="K11" s="121"/>
      <c r="L11" s="121"/>
    </row>
    <row r="12" spans="1:12" s="122" customFormat="1" ht="14.1" customHeight="1">
      <c r="A12" s="153"/>
      <c r="B12" s="94" t="s">
        <v>142</v>
      </c>
      <c r="C12" s="224" t="s">
        <v>142</v>
      </c>
      <c r="D12" s="225"/>
      <c r="E12" s="147"/>
      <c r="F12" s="155"/>
      <c r="G12" s="156"/>
      <c r="H12" s="121"/>
      <c r="I12" s="121"/>
      <c r="J12" s="121"/>
      <c r="K12" s="121"/>
    </row>
    <row r="13" spans="1:12" s="123" customFormat="1" ht="14.1" customHeight="1">
      <c r="A13" s="149"/>
      <c r="B13" s="94" t="s">
        <v>143</v>
      </c>
      <c r="C13" s="232" t="s">
        <v>144</v>
      </c>
      <c r="D13" s="233"/>
      <c r="E13" s="151"/>
      <c r="F13" s="151"/>
      <c r="G13" s="151"/>
      <c r="H13" s="120"/>
      <c r="I13" s="121"/>
    </row>
    <row r="14" spans="1:12" s="123" customFormat="1" ht="14.1" customHeight="1">
      <c r="A14" s="153"/>
      <c r="B14" s="124"/>
      <c r="C14" s="125"/>
      <c r="D14" s="125"/>
      <c r="E14" s="125"/>
      <c r="F14" s="125"/>
      <c r="G14" s="124"/>
      <c r="H14" s="156"/>
      <c r="I14" s="121"/>
      <c r="J14" s="121"/>
    </row>
    <row r="15" spans="1:12" s="123" customFormat="1" ht="14.1" customHeight="1">
      <c r="A15" s="153"/>
      <c r="B15" s="94" t="s">
        <v>145</v>
      </c>
      <c r="C15" s="224" t="s">
        <v>145</v>
      </c>
      <c r="D15" s="225"/>
      <c r="E15" s="88"/>
      <c r="F15" s="88"/>
      <c r="G15" s="88"/>
      <c r="H15" s="156"/>
      <c r="I15" s="121"/>
      <c r="J15" s="121"/>
    </row>
    <row r="16" spans="1:12" s="123" customFormat="1" ht="14.1" customHeight="1">
      <c r="A16" s="153"/>
      <c r="B16" s="94" t="s">
        <v>140</v>
      </c>
      <c r="C16" s="226" t="s">
        <v>147</v>
      </c>
      <c r="D16" s="227"/>
      <c r="E16" s="224" t="s">
        <v>145</v>
      </c>
      <c r="F16" s="225"/>
      <c r="G16" s="228" t="s">
        <v>90</v>
      </c>
      <c r="H16" s="156"/>
      <c r="I16" s="121"/>
      <c r="J16" s="121"/>
    </row>
    <row r="17" spans="1:12" s="123" customFormat="1" ht="14.1" customHeight="1">
      <c r="A17" s="153"/>
      <c r="B17" s="94" t="s">
        <v>142</v>
      </c>
      <c r="C17" s="224" t="s">
        <v>146</v>
      </c>
      <c r="D17" s="229"/>
      <c r="E17" s="230" t="s">
        <v>149</v>
      </c>
      <c r="F17" s="231"/>
      <c r="G17" s="228"/>
      <c r="H17" s="156"/>
      <c r="I17" s="121"/>
      <c r="J17" s="121"/>
    </row>
    <row r="18" spans="1:12" s="123" customFormat="1" ht="14.1" customHeight="1">
      <c r="A18" s="124"/>
      <c r="B18" s="94" t="s">
        <v>146</v>
      </c>
      <c r="C18" s="232" t="s">
        <v>148</v>
      </c>
      <c r="D18" s="233"/>
      <c r="E18" s="90"/>
      <c r="F18" s="87"/>
      <c r="G18" s="87"/>
      <c r="H18" s="126"/>
      <c r="I18" s="121"/>
      <c r="J18" s="121"/>
    </row>
    <row r="19" spans="1:12" ht="14.1" customHeight="1">
      <c r="A19" s="87"/>
      <c r="I19" s="79"/>
      <c r="J19" s="83"/>
    </row>
    <row r="20" spans="1:12" s="87" customFormat="1" ht="14.1" customHeight="1">
      <c r="B20" s="94" t="s">
        <v>140</v>
      </c>
      <c r="C20" s="224" t="s">
        <v>142</v>
      </c>
      <c r="D20" s="225"/>
      <c r="E20" s="242" t="s">
        <v>49</v>
      </c>
      <c r="J20" s="83"/>
    </row>
    <row r="21" spans="1:12" s="87" customFormat="1" ht="14.1" customHeight="1">
      <c r="B21" s="146" t="s">
        <v>142</v>
      </c>
      <c r="C21" s="232" t="s">
        <v>150</v>
      </c>
      <c r="D21" s="233"/>
      <c r="E21" s="242"/>
    </row>
    <row r="22" spans="1:12" s="87" customFormat="1" ht="14.1" customHeight="1">
      <c r="E22" s="91"/>
    </row>
    <row r="23" spans="1:12" s="87" customFormat="1" ht="14.1" customHeight="1">
      <c r="B23" s="146" t="s">
        <v>139</v>
      </c>
      <c r="C23" s="224" t="s">
        <v>139</v>
      </c>
      <c r="D23" s="225"/>
      <c r="E23" s="242" t="s">
        <v>53</v>
      </c>
    </row>
    <row r="24" spans="1:12" s="87" customFormat="1" ht="14.1" customHeight="1">
      <c r="B24" s="146" t="s">
        <v>143</v>
      </c>
      <c r="C24" s="232" t="s">
        <v>91</v>
      </c>
      <c r="D24" s="233"/>
      <c r="E24" s="242"/>
    </row>
    <row r="25" spans="1:12" s="87" customFormat="1" ht="14.1" customHeight="1">
      <c r="B25" s="134"/>
      <c r="C25" s="135"/>
      <c r="D25" s="135"/>
      <c r="E25" s="147"/>
    </row>
    <row r="26" spans="1:12" s="87" customFormat="1" ht="14.1" customHeight="1">
      <c r="A26" s="223" t="s">
        <v>153</v>
      </c>
      <c r="B26" s="223"/>
      <c r="C26" s="223"/>
      <c r="D26" s="223"/>
      <c r="E26" s="223"/>
      <c r="F26" s="223"/>
      <c r="G26" s="223"/>
      <c r="H26" s="223"/>
      <c r="I26" s="223"/>
    </row>
    <row r="27" spans="1:12" s="87" customFormat="1" ht="14.1" customHeight="1">
      <c r="A27" s="145"/>
      <c r="B27" s="145"/>
      <c r="C27" s="145"/>
      <c r="D27" s="145"/>
      <c r="E27" s="145"/>
      <c r="F27" s="145"/>
      <c r="G27" s="145"/>
      <c r="H27" s="145"/>
      <c r="I27" s="145"/>
    </row>
    <row r="28" spans="1:12" s="122" customFormat="1" ht="14.1" customHeight="1">
      <c r="A28" s="153"/>
      <c r="B28" s="146" t="s">
        <v>154</v>
      </c>
      <c r="C28" s="224" t="s">
        <v>155</v>
      </c>
      <c r="D28" s="225"/>
      <c r="E28" s="154"/>
      <c r="F28" s="155"/>
      <c r="G28" s="156"/>
      <c r="H28" s="121"/>
      <c r="I28" s="121"/>
      <c r="J28" s="121"/>
      <c r="K28" s="121"/>
    </row>
    <row r="29" spans="1:12" s="122" customFormat="1" ht="14.1" customHeight="1">
      <c r="A29" s="153"/>
      <c r="B29" s="146" t="s">
        <v>155</v>
      </c>
      <c r="C29" s="232" t="s">
        <v>158</v>
      </c>
      <c r="D29" s="233"/>
      <c r="E29" s="154"/>
      <c r="F29" s="155"/>
      <c r="G29" s="156"/>
      <c r="H29" s="121"/>
      <c r="I29" s="121"/>
      <c r="J29" s="121"/>
      <c r="K29" s="121"/>
    </row>
    <row r="30" spans="1:12" s="122" customFormat="1" ht="14.1" customHeight="1">
      <c r="A30" s="153"/>
      <c r="B30" s="150"/>
      <c r="C30" s="151"/>
      <c r="D30" s="151"/>
      <c r="E30" s="151"/>
      <c r="F30" s="154"/>
      <c r="G30" s="155"/>
      <c r="H30" s="156"/>
      <c r="I30" s="121"/>
      <c r="J30" s="121"/>
      <c r="K30" s="121"/>
      <c r="L30" s="121"/>
    </row>
    <row r="31" spans="1:12" s="122" customFormat="1" ht="14.1" customHeight="1">
      <c r="A31" s="153"/>
      <c r="B31" s="94" t="s">
        <v>156</v>
      </c>
      <c r="C31" s="224" t="s">
        <v>156</v>
      </c>
      <c r="D31" s="225"/>
      <c r="E31" s="147"/>
      <c r="F31" s="155"/>
      <c r="G31" s="156"/>
      <c r="H31" s="121"/>
      <c r="I31" s="121"/>
      <c r="J31" s="121"/>
      <c r="K31" s="121"/>
    </row>
    <row r="32" spans="1:12" s="123" customFormat="1" ht="14.1" customHeight="1">
      <c r="A32" s="149"/>
      <c r="B32" s="94" t="s">
        <v>157</v>
      </c>
      <c r="C32" s="232" t="s">
        <v>159</v>
      </c>
      <c r="D32" s="233"/>
      <c r="E32" s="151"/>
      <c r="F32" s="151"/>
      <c r="G32" s="151"/>
      <c r="H32" s="120"/>
      <c r="I32" s="121"/>
    </row>
    <row r="33" spans="1:10" s="123" customFormat="1" ht="14.1" customHeight="1">
      <c r="A33" s="153"/>
      <c r="B33" s="124"/>
      <c r="C33" s="125"/>
      <c r="D33" s="125"/>
      <c r="E33" s="125"/>
      <c r="F33" s="125"/>
      <c r="G33" s="124"/>
      <c r="H33" s="156"/>
      <c r="I33" s="121"/>
      <c r="J33" s="121"/>
    </row>
    <row r="34" spans="1:10" s="123" customFormat="1" ht="14.1" customHeight="1">
      <c r="A34" s="153"/>
      <c r="B34" s="94" t="s">
        <v>160</v>
      </c>
      <c r="C34" s="224" t="s">
        <v>160</v>
      </c>
      <c r="D34" s="225"/>
      <c r="E34" s="88"/>
      <c r="F34" s="88"/>
      <c r="G34" s="88"/>
      <c r="H34" s="156"/>
      <c r="I34" s="121"/>
      <c r="J34" s="121"/>
    </row>
    <row r="35" spans="1:10" s="123" customFormat="1" ht="14.1" customHeight="1">
      <c r="A35" s="153"/>
      <c r="B35" s="94" t="s">
        <v>155</v>
      </c>
      <c r="C35" s="226" t="s">
        <v>162</v>
      </c>
      <c r="D35" s="227"/>
      <c r="E35" s="224" t="s">
        <v>160</v>
      </c>
      <c r="F35" s="225"/>
      <c r="G35" s="228" t="s">
        <v>90</v>
      </c>
      <c r="H35" s="156"/>
      <c r="I35" s="121"/>
      <c r="J35" s="121"/>
    </row>
    <row r="36" spans="1:10" s="123" customFormat="1" ht="14.1" customHeight="1">
      <c r="A36" s="153"/>
      <c r="B36" s="94" t="s">
        <v>156</v>
      </c>
      <c r="C36" s="224" t="s">
        <v>156</v>
      </c>
      <c r="D36" s="229"/>
      <c r="E36" s="230" t="s">
        <v>169</v>
      </c>
      <c r="F36" s="231"/>
      <c r="G36" s="228"/>
      <c r="H36" s="156"/>
      <c r="I36" s="121"/>
      <c r="J36" s="121"/>
    </row>
    <row r="37" spans="1:10" s="123" customFormat="1" ht="14.1" customHeight="1">
      <c r="A37" s="124"/>
      <c r="B37" s="94" t="s">
        <v>161</v>
      </c>
      <c r="C37" s="232" t="s">
        <v>163</v>
      </c>
      <c r="D37" s="233"/>
      <c r="E37" s="90"/>
      <c r="F37" s="87"/>
      <c r="G37" s="87"/>
      <c r="H37" s="126"/>
      <c r="I37" s="121"/>
      <c r="J37" s="121"/>
    </row>
    <row r="38" spans="1:10" ht="14.1" customHeight="1">
      <c r="A38" s="87"/>
      <c r="I38" s="79"/>
      <c r="J38" s="83"/>
    </row>
    <row r="39" spans="1:10" s="87" customFormat="1" ht="14.1" customHeight="1">
      <c r="B39" s="94" t="s">
        <v>155</v>
      </c>
      <c r="C39" s="224" t="s">
        <v>161</v>
      </c>
      <c r="D39" s="225"/>
      <c r="E39" s="242" t="s">
        <v>49</v>
      </c>
      <c r="J39" s="83"/>
    </row>
    <row r="40" spans="1:10" s="87" customFormat="1" ht="14.1" customHeight="1">
      <c r="B40" s="94" t="s">
        <v>161</v>
      </c>
      <c r="C40" s="232" t="s">
        <v>164</v>
      </c>
      <c r="D40" s="233"/>
      <c r="E40" s="242"/>
    </row>
    <row r="41" spans="1:10" s="87" customFormat="1" ht="14.1" customHeight="1">
      <c r="E41" s="91"/>
    </row>
    <row r="42" spans="1:10" s="87" customFormat="1" ht="14.1" customHeight="1">
      <c r="B42" s="146" t="s">
        <v>154</v>
      </c>
      <c r="C42" s="224" t="s">
        <v>157</v>
      </c>
      <c r="D42" s="225"/>
      <c r="E42" s="242" t="s">
        <v>53</v>
      </c>
    </row>
    <row r="43" spans="1:10" s="87" customFormat="1" ht="14.1" customHeight="1">
      <c r="B43" s="94" t="s">
        <v>157</v>
      </c>
      <c r="C43" s="232" t="s">
        <v>165</v>
      </c>
      <c r="D43" s="233"/>
      <c r="E43" s="242"/>
    </row>
    <row r="44" spans="1:10" s="87" customFormat="1" ht="14.1" customHeight="1">
      <c r="B44" s="88"/>
      <c r="C44" s="89"/>
      <c r="D44" s="89"/>
      <c r="E44" s="134"/>
      <c r="F44" s="134"/>
      <c r="G44" s="135"/>
      <c r="H44" s="135"/>
      <c r="I44" s="133"/>
    </row>
    <row r="45" spans="1:10" s="123" customFormat="1" ht="15.75">
      <c r="B45" s="127" t="s">
        <v>3</v>
      </c>
      <c r="C45" s="122" t="s">
        <v>48</v>
      </c>
      <c r="D45" s="144"/>
      <c r="E45" s="144"/>
      <c r="F45" s="122"/>
      <c r="G45" s="128" t="s">
        <v>17</v>
      </c>
      <c r="H45" s="122"/>
      <c r="I45" s="122"/>
    </row>
    <row r="46" spans="1:10" s="123" customFormat="1" ht="15.75">
      <c r="B46" s="122"/>
      <c r="C46" s="122"/>
      <c r="D46" s="122"/>
      <c r="E46" s="122"/>
      <c r="F46" s="122"/>
      <c r="G46" s="122"/>
      <c r="H46" s="122"/>
      <c r="I46" s="122"/>
    </row>
    <row r="47" spans="1:10" s="123" customFormat="1" ht="15.75">
      <c r="B47" s="128" t="s">
        <v>50</v>
      </c>
      <c r="C47" s="122"/>
      <c r="D47" s="144"/>
      <c r="E47" s="144"/>
      <c r="F47" s="122"/>
      <c r="G47" s="128" t="s">
        <v>54</v>
      </c>
      <c r="H47" s="122"/>
      <c r="I47" s="122"/>
    </row>
  </sheetData>
  <mergeCells count="45">
    <mergeCell ref="C37:D37"/>
    <mergeCell ref="C39:D39"/>
    <mergeCell ref="E39:E40"/>
    <mergeCell ref="C40:D40"/>
    <mergeCell ref="C42:D42"/>
    <mergeCell ref="E42:E43"/>
    <mergeCell ref="C43:D43"/>
    <mergeCell ref="C35:D35"/>
    <mergeCell ref="E35:F35"/>
    <mergeCell ref="G35:G36"/>
    <mergeCell ref="C36:D36"/>
    <mergeCell ref="E36:F36"/>
    <mergeCell ref="C28:D28"/>
    <mergeCell ref="C32:D32"/>
    <mergeCell ref="C34:D34"/>
    <mergeCell ref="A26:I26"/>
    <mergeCell ref="C12:D12"/>
    <mergeCell ref="C13:D13"/>
    <mergeCell ref="C18:D18"/>
    <mergeCell ref="C20:D20"/>
    <mergeCell ref="E20:E21"/>
    <mergeCell ref="C21:D21"/>
    <mergeCell ref="C31:D31"/>
    <mergeCell ref="C29:D29"/>
    <mergeCell ref="C23:D23"/>
    <mergeCell ref="E23:E24"/>
    <mergeCell ref="C24:D24"/>
    <mergeCell ref="C6:D6"/>
    <mergeCell ref="E6:F6"/>
    <mergeCell ref="H6:I6"/>
    <mergeCell ref="B1:I1"/>
    <mergeCell ref="B2:I2"/>
    <mergeCell ref="B3:J3"/>
    <mergeCell ref="B4:I4"/>
    <mergeCell ref="C5:E5"/>
    <mergeCell ref="F5:H5"/>
    <mergeCell ref="A7:I7"/>
    <mergeCell ref="C15:D15"/>
    <mergeCell ref="C16:D16"/>
    <mergeCell ref="E16:F16"/>
    <mergeCell ref="G16:G17"/>
    <mergeCell ref="C17:D17"/>
    <mergeCell ref="E17:F17"/>
    <mergeCell ref="C10:D10"/>
    <mergeCell ref="C9:D9"/>
  </mergeCells>
  <pageMargins left="0.62992125984251968" right="0.23622047244094491" top="0.11811023622047245" bottom="0.11811023622047245" header="0" footer="0"/>
  <pageSetup paperSize="9" scale="82" orientation="portrait" r:id="rId1"/>
  <headerFooter alignWithMargins="0"/>
  <rowBreaks count="1" manualBreakCount="1">
    <brk id="4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tabSelected="1" view="pageBreakPreview" zoomScale="115" zoomScaleNormal="100" zoomScaleSheetLayoutView="115" workbookViewId="0"/>
  </sheetViews>
  <sheetFormatPr defaultRowHeight="15"/>
  <cols>
    <col min="1" max="1" width="4" customWidth="1"/>
    <col min="2" max="2" width="29.28515625" customWidth="1"/>
    <col min="3" max="10" width="8.5703125" customWidth="1"/>
  </cols>
  <sheetData>
    <row r="1" spans="1:15" ht="15" customHeight="1">
      <c r="A1" s="32"/>
      <c r="C1" s="171" t="s">
        <v>55</v>
      </c>
      <c r="D1" s="171"/>
      <c r="E1" s="171"/>
      <c r="F1" s="171"/>
      <c r="G1" s="171"/>
      <c r="H1" s="171"/>
      <c r="I1" s="171"/>
      <c r="J1" s="171"/>
    </row>
    <row r="2" spans="1:15" ht="15" customHeight="1">
      <c r="A2" s="32"/>
      <c r="C2" s="171" t="s">
        <v>56</v>
      </c>
      <c r="D2" s="171"/>
      <c r="E2" s="171"/>
      <c r="F2" s="171"/>
      <c r="G2" s="171"/>
      <c r="H2" s="171"/>
      <c r="I2" s="171"/>
      <c r="J2" s="171"/>
    </row>
    <row r="3" spans="1:15" ht="15" customHeight="1">
      <c r="A3" s="32"/>
      <c r="C3" s="171" t="s">
        <v>16</v>
      </c>
      <c r="D3" s="171"/>
      <c r="E3" s="171"/>
      <c r="F3" s="171"/>
      <c r="G3" s="171"/>
      <c r="H3" s="171"/>
      <c r="I3" s="171"/>
      <c r="J3" s="171"/>
    </row>
    <row r="4" spans="1:15" ht="20.25" customHeight="1">
      <c r="A4" s="35"/>
      <c r="C4" s="36" t="str">
        <f>список!B4</f>
        <v>ХVI Универсиада студентов вузов Кузбасса</v>
      </c>
      <c r="D4" s="37"/>
      <c r="E4" s="37"/>
      <c r="F4" s="37"/>
      <c r="G4" s="37"/>
      <c r="H4" s="37"/>
      <c r="I4" s="37"/>
      <c r="J4" s="37"/>
    </row>
    <row r="5" spans="1:15" ht="20.25" customHeight="1">
      <c r="A5" s="35"/>
      <c r="C5" s="36" t="str">
        <f>список!B5</f>
        <v xml:space="preserve">                      (вид спорта - Бадминтон)</v>
      </c>
      <c r="D5" s="37"/>
      <c r="E5" s="37"/>
      <c r="F5" s="37"/>
      <c r="G5" s="37"/>
      <c r="H5" s="37"/>
      <c r="I5" s="37"/>
      <c r="J5" s="37"/>
    </row>
    <row r="6" spans="1:15" ht="15" customHeight="1">
      <c r="A6" s="35"/>
      <c r="B6" s="75"/>
      <c r="C6" s="43" t="str">
        <f>список!B6</f>
        <v>23 - 24 ноября 2017 г., г.Кемерово, ФГБОУ ВО "КемТИПП"</v>
      </c>
      <c r="D6" s="37"/>
      <c r="E6" s="37"/>
      <c r="F6" s="37"/>
      <c r="G6" s="37"/>
      <c r="H6" s="37"/>
      <c r="I6" s="37"/>
      <c r="J6" s="37"/>
    </row>
    <row r="7" spans="1:15" ht="20.25" customHeight="1">
      <c r="A7" s="32"/>
      <c r="B7" s="97"/>
      <c r="C7" s="36"/>
      <c r="D7" s="34"/>
      <c r="E7" s="34"/>
      <c r="F7" s="34"/>
      <c r="G7" s="34"/>
      <c r="H7" s="34"/>
      <c r="I7" s="34"/>
      <c r="J7" s="34"/>
      <c r="K7" s="74"/>
      <c r="L7" s="74"/>
      <c r="M7" s="74"/>
      <c r="N7" s="74"/>
    </row>
    <row r="8" spans="1:15" s="132" customFormat="1" ht="16.5" customHeight="1">
      <c r="A8" s="131" t="s">
        <v>0</v>
      </c>
      <c r="B8" s="131" t="s">
        <v>19</v>
      </c>
      <c r="C8" s="131">
        <v>1</v>
      </c>
      <c r="D8" s="131">
        <v>2</v>
      </c>
      <c r="E8" s="131">
        <v>3</v>
      </c>
      <c r="F8" s="131">
        <v>4</v>
      </c>
      <c r="G8" s="131">
        <v>5</v>
      </c>
      <c r="H8" s="131">
        <v>6</v>
      </c>
      <c r="I8" s="131" t="s">
        <v>26</v>
      </c>
      <c r="J8" s="131" t="s">
        <v>43</v>
      </c>
      <c r="K8" s="131" t="s">
        <v>25</v>
      </c>
      <c r="L8" s="74"/>
      <c r="M8" s="74"/>
      <c r="N8" s="74"/>
      <c r="O8" s="74"/>
    </row>
    <row r="9" spans="1:15" ht="50.1" customHeight="1">
      <c r="A9" s="115">
        <v>1</v>
      </c>
      <c r="B9" s="115" t="s">
        <v>24</v>
      </c>
      <c r="C9" s="76"/>
      <c r="D9" s="92" t="s">
        <v>127</v>
      </c>
      <c r="E9" s="92" t="s">
        <v>128</v>
      </c>
      <c r="F9" s="92" t="s">
        <v>128</v>
      </c>
      <c r="G9" s="92"/>
      <c r="H9" s="92"/>
      <c r="I9" s="115">
        <v>6</v>
      </c>
      <c r="J9" s="129" t="s">
        <v>135</v>
      </c>
      <c r="K9" s="130" t="s">
        <v>60</v>
      </c>
      <c r="L9" s="74"/>
      <c r="M9" s="74"/>
      <c r="N9" s="74"/>
      <c r="O9" s="74"/>
    </row>
    <row r="10" spans="1:15" ht="50.1" customHeight="1">
      <c r="A10" s="115">
        <v>2</v>
      </c>
      <c r="B10" s="115" t="s">
        <v>27</v>
      </c>
      <c r="C10" s="92" t="s">
        <v>132</v>
      </c>
      <c r="D10" s="76"/>
      <c r="E10" s="92" t="s">
        <v>131</v>
      </c>
      <c r="F10" s="92" t="s">
        <v>129</v>
      </c>
      <c r="G10" s="92"/>
      <c r="H10" s="92"/>
      <c r="I10" s="115">
        <v>5</v>
      </c>
      <c r="J10" s="129" t="s">
        <v>136</v>
      </c>
      <c r="K10" s="130" t="s">
        <v>63</v>
      </c>
      <c r="L10" s="74"/>
      <c r="M10" s="74"/>
      <c r="N10" s="74"/>
      <c r="O10" s="74"/>
    </row>
    <row r="11" spans="1:15" ht="50.1" customHeight="1">
      <c r="A11" s="115">
        <v>3</v>
      </c>
      <c r="B11" s="115" t="s">
        <v>79</v>
      </c>
      <c r="C11" s="92" t="s">
        <v>133</v>
      </c>
      <c r="D11" s="92" t="s">
        <v>133</v>
      </c>
      <c r="E11" s="76"/>
      <c r="F11" s="92" t="s">
        <v>130</v>
      </c>
      <c r="G11" s="92"/>
      <c r="H11" s="92"/>
      <c r="I11" s="115">
        <v>3</v>
      </c>
      <c r="J11" s="129" t="s">
        <v>137</v>
      </c>
      <c r="K11" s="130" t="s">
        <v>222</v>
      </c>
      <c r="L11" s="74"/>
      <c r="M11" s="74"/>
      <c r="N11" s="74"/>
      <c r="O11" s="74"/>
    </row>
    <row r="12" spans="1:15" ht="50.1" customHeight="1">
      <c r="A12" s="115">
        <v>4</v>
      </c>
      <c r="B12" s="115" t="s">
        <v>103</v>
      </c>
      <c r="C12" s="92" t="s">
        <v>133</v>
      </c>
      <c r="D12" s="92" t="s">
        <v>134</v>
      </c>
      <c r="E12" s="92" t="s">
        <v>127</v>
      </c>
      <c r="F12" s="76"/>
      <c r="G12" s="92"/>
      <c r="H12" s="92"/>
      <c r="I12" s="115">
        <v>4</v>
      </c>
      <c r="J12" s="129" t="s">
        <v>138</v>
      </c>
      <c r="K12" s="130" t="s">
        <v>62</v>
      </c>
      <c r="L12" s="74"/>
      <c r="M12" s="74"/>
      <c r="N12" s="74"/>
      <c r="O12" s="74"/>
    </row>
    <row r="13" spans="1:15" ht="50.1" customHeight="1">
      <c r="A13" s="115">
        <v>5</v>
      </c>
      <c r="C13" s="92"/>
      <c r="D13" s="92"/>
      <c r="E13" s="92"/>
      <c r="F13" s="92"/>
      <c r="G13" s="76"/>
      <c r="H13" s="92"/>
      <c r="I13" s="115"/>
      <c r="J13" s="129"/>
      <c r="K13" s="130"/>
      <c r="L13" s="74"/>
      <c r="M13" s="74"/>
      <c r="N13" s="74"/>
      <c r="O13" s="74"/>
    </row>
    <row r="14" spans="1:15" ht="50.1" customHeight="1">
      <c r="A14" s="115">
        <v>6</v>
      </c>
      <c r="B14" s="115"/>
      <c r="C14" s="92"/>
      <c r="D14" s="92"/>
      <c r="E14" s="92"/>
      <c r="F14" s="92"/>
      <c r="G14" s="92"/>
      <c r="H14" s="76"/>
      <c r="I14" s="115"/>
      <c r="J14" s="129"/>
      <c r="K14" s="130"/>
      <c r="L14" s="74"/>
      <c r="M14" s="74"/>
      <c r="N14" s="74"/>
      <c r="O14" s="74"/>
    </row>
    <row r="15" spans="1:15" ht="26.25">
      <c r="A15" s="116"/>
      <c r="B15" s="116"/>
      <c r="C15" s="117"/>
      <c r="D15" s="117"/>
      <c r="E15" s="117"/>
      <c r="F15" s="117"/>
      <c r="G15" s="116"/>
      <c r="H15" s="116"/>
      <c r="I15" s="118"/>
      <c r="J15" s="119"/>
    </row>
    <row r="16" spans="1:15" ht="15.75">
      <c r="B16" s="41" t="s">
        <v>3</v>
      </c>
      <c r="C16" s="40" t="s">
        <v>48</v>
      </c>
      <c r="D16" s="143"/>
      <c r="E16" s="143"/>
      <c r="G16" s="42" t="s">
        <v>17</v>
      </c>
      <c r="H16" s="42"/>
    </row>
    <row r="18" spans="2:8" ht="15.75">
      <c r="B18" s="42" t="s">
        <v>50</v>
      </c>
      <c r="D18" s="143"/>
      <c r="E18" s="143"/>
      <c r="G18" s="42" t="s">
        <v>54</v>
      </c>
      <c r="H18" s="42"/>
    </row>
  </sheetData>
  <mergeCells count="3">
    <mergeCell ref="C1:J1"/>
    <mergeCell ref="C2:J2"/>
    <mergeCell ref="C3:J3"/>
  </mergeCells>
  <phoneticPr fontId="28" type="noConversion"/>
  <printOptions horizontalCentered="1"/>
  <pageMargins left="0.39370078740157483" right="0.39370078740157483" top="0.51181102362204722" bottom="0.19685039370078741" header="0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11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 ht="15" customHeight="1">
      <c r="A1" s="47"/>
      <c r="B1" s="207" t="s">
        <v>55</v>
      </c>
      <c r="C1" s="207"/>
      <c r="D1" s="207"/>
      <c r="E1" s="207"/>
      <c r="F1" s="207"/>
      <c r="G1" s="207"/>
      <c r="H1" s="207"/>
      <c r="I1" s="207"/>
      <c r="J1" s="3"/>
      <c r="K1" s="2"/>
      <c r="L1" s="1"/>
      <c r="M1" s="207" t="s">
        <v>55</v>
      </c>
      <c r="N1" s="207"/>
      <c r="O1" s="207"/>
      <c r="P1" s="207"/>
      <c r="Q1" s="207"/>
      <c r="R1" s="207"/>
      <c r="S1" s="207"/>
      <c r="T1" s="207"/>
      <c r="U1" s="3"/>
    </row>
    <row r="2" spans="1:23" ht="12.75" customHeight="1">
      <c r="A2" s="5"/>
      <c r="B2" s="187" t="s">
        <v>56</v>
      </c>
      <c r="C2" s="187"/>
      <c r="D2" s="187"/>
      <c r="E2" s="187"/>
      <c r="F2" s="187"/>
      <c r="G2" s="187"/>
      <c r="H2" s="187"/>
      <c r="I2" s="187"/>
      <c r="J2" s="6"/>
      <c r="K2" s="28"/>
      <c r="L2" s="5"/>
      <c r="M2" s="187" t="s">
        <v>56</v>
      </c>
      <c r="N2" s="187"/>
      <c r="O2" s="187"/>
      <c r="P2" s="187"/>
      <c r="Q2" s="187"/>
      <c r="R2" s="187"/>
      <c r="S2" s="187"/>
      <c r="T2" s="187"/>
      <c r="U2" s="6"/>
    </row>
    <row r="3" spans="1:23" ht="12.75" customHeight="1">
      <c r="A3" s="5"/>
      <c r="B3" s="187" t="s">
        <v>16</v>
      </c>
      <c r="C3" s="187"/>
      <c r="D3" s="187"/>
      <c r="E3" s="187"/>
      <c r="F3" s="187"/>
      <c r="G3" s="187"/>
      <c r="H3" s="187"/>
      <c r="I3" s="187"/>
      <c r="J3" s="6"/>
      <c r="K3" s="28"/>
      <c r="L3" s="5"/>
      <c r="M3" s="187" t="s">
        <v>16</v>
      </c>
      <c r="N3" s="187"/>
      <c r="O3" s="187"/>
      <c r="P3" s="187"/>
      <c r="Q3" s="187"/>
      <c r="R3" s="187"/>
      <c r="S3" s="187"/>
      <c r="T3" s="187"/>
      <c r="U3" s="6"/>
    </row>
    <row r="4" spans="1:23" ht="12.75" customHeight="1">
      <c r="A4" s="5"/>
      <c r="C4" s="97" t="str">
        <f>список!$B$4</f>
        <v>ХVI Универсиада студентов вузов Кузбасса</v>
      </c>
      <c r="D4" s="96"/>
      <c r="E4" s="96"/>
      <c r="F4" s="96"/>
      <c r="G4" s="96"/>
      <c r="H4" s="96"/>
      <c r="I4" s="96"/>
      <c r="J4" s="6"/>
      <c r="K4" s="28"/>
      <c r="L4" s="5"/>
      <c r="M4" s="96"/>
      <c r="N4" s="97" t="str">
        <f>список!$B$4</f>
        <v>ХVI Универсиада студентов вузов Кузбасса</v>
      </c>
      <c r="O4" s="96"/>
      <c r="P4" s="96"/>
      <c r="Q4" s="96"/>
      <c r="R4" s="96"/>
      <c r="S4" s="96"/>
      <c r="T4" s="96"/>
      <c r="U4" s="6"/>
    </row>
    <row r="5" spans="1:23" ht="12.75" customHeight="1">
      <c r="A5" s="5"/>
      <c r="C5" s="97" t="str">
        <f>список!$B$5</f>
        <v xml:space="preserve">                      (вид спорта - Бадминтон)</v>
      </c>
      <c r="D5" s="96"/>
      <c r="E5" s="96"/>
      <c r="F5" s="96"/>
      <c r="G5" s="96"/>
      <c r="H5" s="96"/>
      <c r="I5" s="96"/>
      <c r="J5" s="6"/>
      <c r="K5" s="28"/>
      <c r="L5" s="5"/>
      <c r="M5" s="96"/>
      <c r="N5" s="97" t="str">
        <f>список!$B$5</f>
        <v xml:space="preserve">                      (вид спорта - Бадминтон)</v>
      </c>
      <c r="O5" s="96"/>
      <c r="P5" s="96"/>
      <c r="Q5" s="96"/>
      <c r="R5" s="96"/>
      <c r="S5" s="96"/>
      <c r="T5" s="96"/>
      <c r="U5" s="6"/>
    </row>
    <row r="6" spans="1:23" ht="12.75" customHeight="1">
      <c r="A6" s="5"/>
      <c r="B6" s="96"/>
      <c r="C6" s="33" t="str">
        <f>список!$B$6</f>
        <v>23 - 24 ноября 2017 г., г.Кемерово, ФГБОУ ВО "КемТИПП"</v>
      </c>
      <c r="D6" s="96"/>
      <c r="E6" s="96"/>
      <c r="F6" s="96"/>
      <c r="G6" s="96"/>
      <c r="H6" s="96"/>
      <c r="I6" s="96"/>
      <c r="J6" s="6"/>
      <c r="K6" s="28"/>
      <c r="L6" s="5"/>
      <c r="M6" s="96"/>
      <c r="N6" s="33" t="str">
        <f>список!$B$6</f>
        <v>23 - 24 ноября 2017 г., г.Кемерово, ФГБОУ ВО "КемТИПП"</v>
      </c>
      <c r="O6" s="96"/>
      <c r="P6" s="96"/>
      <c r="Q6" s="96"/>
      <c r="R6" s="96"/>
      <c r="S6" s="96"/>
      <c r="T6" s="96"/>
      <c r="U6" s="6"/>
    </row>
    <row r="7" spans="1:23" ht="15">
      <c r="A7" s="5"/>
      <c r="B7" s="60"/>
      <c r="C7" s="7"/>
      <c r="D7" s="7"/>
      <c r="E7" s="7"/>
      <c r="F7" s="7"/>
      <c r="G7" s="7"/>
      <c r="H7" s="7"/>
      <c r="I7" s="7"/>
      <c r="J7" s="6"/>
      <c r="K7" s="28"/>
      <c r="L7" s="5"/>
      <c r="M7" s="60"/>
      <c r="N7" s="97"/>
      <c r="O7" s="7"/>
      <c r="P7" s="7"/>
      <c r="Q7" s="7"/>
      <c r="R7" s="7"/>
      <c r="S7" s="7"/>
      <c r="T7" s="7"/>
      <c r="U7" s="6"/>
      <c r="W7" s="68"/>
    </row>
    <row r="8" spans="1:23" ht="12.75" customHeight="1">
      <c r="A8" s="5"/>
      <c r="B8" s="8"/>
      <c r="C8" s="192" t="s">
        <v>28</v>
      </c>
      <c r="D8" s="192"/>
      <c r="E8" s="192"/>
      <c r="F8" s="192"/>
      <c r="G8" s="192"/>
      <c r="H8" s="192"/>
      <c r="I8" s="8"/>
      <c r="J8" s="6"/>
      <c r="K8" s="28"/>
      <c r="L8" s="5"/>
      <c r="M8" s="8"/>
      <c r="N8" s="192" t="s">
        <v>28</v>
      </c>
      <c r="O8" s="192"/>
      <c r="P8" s="192"/>
      <c r="Q8" s="192"/>
      <c r="R8" s="192"/>
      <c r="S8" s="192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61"/>
      <c r="B10" s="13"/>
      <c r="C10" s="243"/>
      <c r="D10" s="244"/>
      <c r="E10" s="245"/>
      <c r="F10" s="13"/>
      <c r="G10" s="243"/>
      <c r="H10" s="244"/>
      <c r="I10" s="245"/>
      <c r="J10" s="6"/>
      <c r="K10" s="28"/>
      <c r="L10" s="61"/>
      <c r="M10" s="13"/>
      <c r="N10" s="243"/>
      <c r="O10" s="244"/>
      <c r="P10" s="245"/>
      <c r="Q10" s="13"/>
      <c r="R10" s="243"/>
      <c r="S10" s="244"/>
      <c r="T10" s="245"/>
      <c r="U10" s="6"/>
    </row>
    <row r="11" spans="1:23">
      <c r="A11" s="61"/>
      <c r="B11" s="13" t="s">
        <v>29</v>
      </c>
      <c r="C11" s="246"/>
      <c r="D11" s="247"/>
      <c r="E11" s="248"/>
      <c r="F11" s="13" t="s">
        <v>40</v>
      </c>
      <c r="G11" s="246"/>
      <c r="H11" s="247"/>
      <c r="I11" s="248"/>
      <c r="J11" s="6"/>
      <c r="K11" s="28"/>
      <c r="L11" s="61"/>
      <c r="M11" s="13" t="s">
        <v>29</v>
      </c>
      <c r="N11" s="246"/>
      <c r="O11" s="247"/>
      <c r="P11" s="248"/>
      <c r="Q11" s="13" t="s">
        <v>40</v>
      </c>
      <c r="R11" s="246"/>
      <c r="S11" s="247"/>
      <c r="T11" s="248"/>
      <c r="U11" s="6"/>
    </row>
    <row r="12" spans="1:23" ht="14.25" customHeight="1">
      <c r="A12" s="61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61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249" t="s">
        <v>30</v>
      </c>
      <c r="C14" s="174" t="s">
        <v>31</v>
      </c>
      <c r="D14" s="250"/>
      <c r="E14" s="175"/>
      <c r="F14" s="174" t="s">
        <v>41</v>
      </c>
      <c r="G14" s="250"/>
      <c r="H14" s="250"/>
      <c r="I14" s="175"/>
      <c r="J14" s="6"/>
      <c r="K14" s="28"/>
      <c r="L14" s="5"/>
      <c r="M14" s="249" t="s">
        <v>30</v>
      </c>
      <c r="N14" s="174" t="s">
        <v>31</v>
      </c>
      <c r="O14" s="250"/>
      <c r="P14" s="175"/>
      <c r="Q14" s="174" t="s">
        <v>41</v>
      </c>
      <c r="R14" s="250"/>
      <c r="S14" s="250"/>
      <c r="T14" s="175"/>
      <c r="U14" s="6"/>
    </row>
    <row r="15" spans="1:23">
      <c r="A15" s="5"/>
      <c r="B15" s="249"/>
      <c r="C15" s="176"/>
      <c r="D15" s="251"/>
      <c r="E15" s="177"/>
      <c r="F15" s="176"/>
      <c r="G15" s="251"/>
      <c r="H15" s="251"/>
      <c r="I15" s="177"/>
      <c r="J15" s="6"/>
      <c r="K15" s="28"/>
      <c r="L15" s="5"/>
      <c r="M15" s="249"/>
      <c r="N15" s="176"/>
      <c r="O15" s="251"/>
      <c r="P15" s="177"/>
      <c r="Q15" s="176"/>
      <c r="R15" s="251"/>
      <c r="S15" s="251"/>
      <c r="T15" s="177"/>
      <c r="U15" s="6"/>
    </row>
    <row r="16" spans="1:23" ht="15" customHeight="1">
      <c r="A16" s="5"/>
      <c r="B16" s="194">
        <v>1</v>
      </c>
      <c r="C16" s="252" t="s">
        <v>32</v>
      </c>
      <c r="D16" s="253"/>
      <c r="E16" s="254"/>
      <c r="F16" s="260"/>
      <c r="G16" s="261"/>
      <c r="H16" s="261"/>
      <c r="I16" s="262"/>
      <c r="J16" s="6"/>
      <c r="K16" s="28"/>
      <c r="L16" s="5"/>
      <c r="M16" s="194">
        <v>1</v>
      </c>
      <c r="N16" s="252" t="s">
        <v>32</v>
      </c>
      <c r="O16" s="253"/>
      <c r="P16" s="254"/>
      <c r="Q16" s="260"/>
      <c r="R16" s="261"/>
      <c r="S16" s="261"/>
      <c r="T16" s="262"/>
      <c r="U16" s="6"/>
    </row>
    <row r="17" spans="1:21" ht="15" customHeight="1">
      <c r="A17" s="5"/>
      <c r="B17" s="194"/>
      <c r="C17" s="255"/>
      <c r="D17" s="215"/>
      <c r="E17" s="256"/>
      <c r="F17" s="263"/>
      <c r="G17" s="217"/>
      <c r="H17" s="217"/>
      <c r="I17" s="264"/>
      <c r="J17" s="6"/>
      <c r="K17" s="28"/>
      <c r="L17" s="5"/>
      <c r="M17" s="194"/>
      <c r="N17" s="255"/>
      <c r="O17" s="215"/>
      <c r="P17" s="256"/>
      <c r="Q17" s="263"/>
      <c r="R17" s="217"/>
      <c r="S17" s="217"/>
      <c r="T17" s="264"/>
      <c r="U17" s="6"/>
    </row>
    <row r="18" spans="1:21" ht="15" customHeight="1">
      <c r="A18" s="5"/>
      <c r="B18" s="194"/>
      <c r="C18" s="257"/>
      <c r="D18" s="258"/>
      <c r="E18" s="259"/>
      <c r="F18" s="265"/>
      <c r="G18" s="266"/>
      <c r="H18" s="266"/>
      <c r="I18" s="267"/>
      <c r="J18" s="6"/>
      <c r="K18" s="28"/>
      <c r="L18" s="5"/>
      <c r="M18" s="194"/>
      <c r="N18" s="257"/>
      <c r="O18" s="258"/>
      <c r="P18" s="259"/>
      <c r="Q18" s="265"/>
      <c r="R18" s="266"/>
      <c r="S18" s="266"/>
      <c r="T18" s="267"/>
      <c r="U18" s="6"/>
    </row>
    <row r="19" spans="1:21" ht="15" customHeight="1">
      <c r="A19" s="5"/>
      <c r="B19" s="194">
        <v>2</v>
      </c>
      <c r="C19" s="252" t="s">
        <v>33</v>
      </c>
      <c r="D19" s="253"/>
      <c r="E19" s="254"/>
      <c r="F19" s="260"/>
      <c r="G19" s="261"/>
      <c r="H19" s="261"/>
      <c r="I19" s="262"/>
      <c r="J19" s="6"/>
      <c r="K19" s="28"/>
      <c r="L19" s="5"/>
      <c r="M19" s="194">
        <v>2</v>
      </c>
      <c r="N19" s="252" t="s">
        <v>33</v>
      </c>
      <c r="O19" s="253"/>
      <c r="P19" s="254"/>
      <c r="Q19" s="260"/>
      <c r="R19" s="261"/>
      <c r="S19" s="261"/>
      <c r="T19" s="262"/>
      <c r="U19" s="6"/>
    </row>
    <row r="20" spans="1:21" ht="15" customHeight="1">
      <c r="A20" s="5"/>
      <c r="B20" s="194"/>
      <c r="C20" s="255"/>
      <c r="D20" s="215"/>
      <c r="E20" s="256"/>
      <c r="F20" s="263"/>
      <c r="G20" s="217"/>
      <c r="H20" s="217"/>
      <c r="I20" s="264"/>
      <c r="J20" s="6"/>
      <c r="K20" s="28"/>
      <c r="L20" s="5"/>
      <c r="M20" s="194"/>
      <c r="N20" s="255"/>
      <c r="O20" s="215"/>
      <c r="P20" s="256"/>
      <c r="Q20" s="263"/>
      <c r="R20" s="217"/>
      <c r="S20" s="217"/>
      <c r="T20" s="264"/>
      <c r="U20" s="6"/>
    </row>
    <row r="21" spans="1:21" ht="15" customHeight="1">
      <c r="A21" s="5"/>
      <c r="B21" s="194"/>
      <c r="C21" s="257"/>
      <c r="D21" s="258"/>
      <c r="E21" s="259"/>
      <c r="F21" s="265"/>
      <c r="G21" s="266"/>
      <c r="H21" s="266"/>
      <c r="I21" s="267"/>
      <c r="J21" s="6"/>
      <c r="K21" s="28"/>
      <c r="L21" s="5"/>
      <c r="M21" s="194"/>
      <c r="N21" s="257"/>
      <c r="O21" s="258"/>
      <c r="P21" s="259"/>
      <c r="Q21" s="265"/>
      <c r="R21" s="266"/>
      <c r="S21" s="266"/>
      <c r="T21" s="267"/>
      <c r="U21" s="6"/>
    </row>
    <row r="22" spans="1:21" ht="15" customHeight="1">
      <c r="A22" s="5"/>
      <c r="B22" s="196" t="s">
        <v>1</v>
      </c>
      <c r="C22" s="269" t="s">
        <v>34</v>
      </c>
      <c r="D22" s="270"/>
      <c r="E22" s="271"/>
      <c r="F22" s="260"/>
      <c r="G22" s="261"/>
      <c r="H22" s="261"/>
      <c r="I22" s="262"/>
      <c r="J22" s="6"/>
      <c r="K22" s="28"/>
      <c r="L22" s="5"/>
      <c r="M22" s="196" t="s">
        <v>1</v>
      </c>
      <c r="N22" s="269" t="s">
        <v>34</v>
      </c>
      <c r="O22" s="270"/>
      <c r="P22" s="271"/>
      <c r="Q22" s="260"/>
      <c r="R22" s="261"/>
      <c r="S22" s="261"/>
      <c r="T22" s="262"/>
      <c r="U22" s="6"/>
    </row>
    <row r="23" spans="1:21" ht="15" customHeight="1">
      <c r="A23" s="5"/>
      <c r="B23" s="196"/>
      <c r="C23" s="272"/>
      <c r="D23" s="219"/>
      <c r="E23" s="273"/>
      <c r="F23" s="263"/>
      <c r="G23" s="217"/>
      <c r="H23" s="217"/>
      <c r="I23" s="264"/>
      <c r="J23" s="6"/>
      <c r="K23" s="28"/>
      <c r="L23" s="5"/>
      <c r="M23" s="196"/>
      <c r="N23" s="272"/>
      <c r="O23" s="219"/>
      <c r="P23" s="273"/>
      <c r="Q23" s="263"/>
      <c r="R23" s="217"/>
      <c r="S23" s="217"/>
      <c r="T23" s="264"/>
      <c r="U23" s="6"/>
    </row>
    <row r="24" spans="1:21" ht="15" customHeight="1">
      <c r="A24" s="5"/>
      <c r="B24" s="196"/>
      <c r="C24" s="274"/>
      <c r="D24" s="275"/>
      <c r="E24" s="276"/>
      <c r="F24" s="265"/>
      <c r="G24" s="266"/>
      <c r="H24" s="266"/>
      <c r="I24" s="267"/>
      <c r="J24" s="6"/>
      <c r="K24" s="28"/>
      <c r="L24" s="5"/>
      <c r="M24" s="196"/>
      <c r="N24" s="274"/>
      <c r="O24" s="275"/>
      <c r="P24" s="276"/>
      <c r="Q24" s="265"/>
      <c r="R24" s="266"/>
      <c r="S24" s="266"/>
      <c r="T24" s="267"/>
      <c r="U24" s="6"/>
    </row>
    <row r="25" spans="1:21" ht="15" customHeight="1">
      <c r="A25" s="5"/>
      <c r="B25" s="194">
        <v>4</v>
      </c>
      <c r="C25" s="269" t="s">
        <v>35</v>
      </c>
      <c r="D25" s="270"/>
      <c r="E25" s="271"/>
      <c r="F25" s="260"/>
      <c r="G25" s="261"/>
      <c r="H25" s="261"/>
      <c r="I25" s="262"/>
      <c r="J25" s="6"/>
      <c r="K25" s="28"/>
      <c r="L25" s="5"/>
      <c r="M25" s="194">
        <v>4</v>
      </c>
      <c r="N25" s="269" t="s">
        <v>35</v>
      </c>
      <c r="O25" s="270"/>
      <c r="P25" s="271"/>
      <c r="Q25" s="260"/>
      <c r="R25" s="261"/>
      <c r="S25" s="261"/>
      <c r="T25" s="262"/>
      <c r="U25" s="6"/>
    </row>
    <row r="26" spans="1:21" ht="15" customHeight="1">
      <c r="A26" s="5"/>
      <c r="B26" s="194"/>
      <c r="C26" s="272"/>
      <c r="D26" s="219"/>
      <c r="E26" s="273"/>
      <c r="F26" s="263"/>
      <c r="G26" s="217"/>
      <c r="H26" s="217"/>
      <c r="I26" s="264"/>
      <c r="J26" s="6"/>
      <c r="K26" s="28"/>
      <c r="L26" s="5"/>
      <c r="M26" s="194"/>
      <c r="N26" s="272"/>
      <c r="O26" s="219"/>
      <c r="P26" s="273"/>
      <c r="Q26" s="263"/>
      <c r="R26" s="217"/>
      <c r="S26" s="217"/>
      <c r="T26" s="264"/>
      <c r="U26" s="6"/>
    </row>
    <row r="27" spans="1:21" ht="15" customHeight="1">
      <c r="A27" s="5"/>
      <c r="B27" s="194"/>
      <c r="C27" s="274"/>
      <c r="D27" s="275"/>
      <c r="E27" s="276"/>
      <c r="F27" s="265"/>
      <c r="G27" s="266"/>
      <c r="H27" s="266"/>
      <c r="I27" s="267"/>
      <c r="J27" s="6"/>
      <c r="K27" s="28"/>
      <c r="L27" s="5"/>
      <c r="M27" s="194"/>
      <c r="N27" s="274"/>
      <c r="O27" s="275"/>
      <c r="P27" s="276"/>
      <c r="Q27" s="265"/>
      <c r="R27" s="266"/>
      <c r="S27" s="266"/>
      <c r="T27" s="267"/>
      <c r="U27" s="6"/>
    </row>
    <row r="28" spans="1:21" ht="15" customHeight="1">
      <c r="A28" s="5"/>
      <c r="B28" s="196" t="s">
        <v>2</v>
      </c>
      <c r="C28" s="269" t="s">
        <v>36</v>
      </c>
      <c r="D28" s="270"/>
      <c r="E28" s="271"/>
      <c r="F28" s="260"/>
      <c r="G28" s="261"/>
      <c r="H28" s="261"/>
      <c r="I28" s="262"/>
      <c r="J28" s="6"/>
      <c r="K28" s="28"/>
      <c r="L28" s="5"/>
      <c r="M28" s="196" t="s">
        <v>2</v>
      </c>
      <c r="N28" s="269" t="s">
        <v>36</v>
      </c>
      <c r="O28" s="270"/>
      <c r="P28" s="271"/>
      <c r="Q28" s="260"/>
      <c r="R28" s="261"/>
      <c r="S28" s="261"/>
      <c r="T28" s="262"/>
      <c r="U28" s="6"/>
    </row>
    <row r="29" spans="1:21" ht="15" customHeight="1">
      <c r="A29" s="5"/>
      <c r="B29" s="196"/>
      <c r="C29" s="272"/>
      <c r="D29" s="219"/>
      <c r="E29" s="273"/>
      <c r="F29" s="263"/>
      <c r="G29" s="217"/>
      <c r="H29" s="217"/>
      <c r="I29" s="264"/>
      <c r="J29" s="6"/>
      <c r="K29" s="28"/>
      <c r="L29" s="5"/>
      <c r="M29" s="196"/>
      <c r="N29" s="272"/>
      <c r="O29" s="219"/>
      <c r="P29" s="273"/>
      <c r="Q29" s="263"/>
      <c r="R29" s="217"/>
      <c r="S29" s="217"/>
      <c r="T29" s="264"/>
      <c r="U29" s="6"/>
    </row>
    <row r="30" spans="1:21" ht="15" customHeight="1">
      <c r="A30" s="5"/>
      <c r="B30" s="196"/>
      <c r="C30" s="274"/>
      <c r="D30" s="275"/>
      <c r="E30" s="276"/>
      <c r="F30" s="265"/>
      <c r="G30" s="266"/>
      <c r="H30" s="266"/>
      <c r="I30" s="267"/>
      <c r="J30" s="6"/>
      <c r="K30" s="28"/>
      <c r="L30" s="5"/>
      <c r="M30" s="196"/>
      <c r="N30" s="274"/>
      <c r="O30" s="275"/>
      <c r="P30" s="276"/>
      <c r="Q30" s="265"/>
      <c r="R30" s="266"/>
      <c r="S30" s="266"/>
      <c r="T30" s="267"/>
      <c r="U30" s="6"/>
    </row>
    <row r="31" spans="1:21">
      <c r="A31" s="5"/>
      <c r="B31" s="62"/>
      <c r="C31" s="63"/>
      <c r="D31" s="63"/>
      <c r="E31" s="63"/>
      <c r="F31" s="62"/>
      <c r="G31" s="62"/>
      <c r="H31" s="64"/>
      <c r="I31" s="64"/>
      <c r="J31" s="6"/>
      <c r="K31" s="28"/>
      <c r="L31" s="5"/>
      <c r="M31" s="62"/>
      <c r="N31" s="63"/>
      <c r="O31" s="63"/>
      <c r="P31" s="63"/>
      <c r="Q31" s="62"/>
      <c r="R31" s="62"/>
      <c r="S31" s="64"/>
      <c r="T31" s="64"/>
      <c r="U31" s="6"/>
    </row>
    <row r="32" spans="1:21">
      <c r="A32" s="5"/>
      <c r="B32" s="268" t="s">
        <v>37</v>
      </c>
      <c r="C32" s="268"/>
      <c r="D32" s="268"/>
      <c r="E32" s="59"/>
      <c r="F32" s="59"/>
      <c r="G32" s="277" t="s">
        <v>38</v>
      </c>
      <c r="H32" s="277"/>
      <c r="I32" s="64"/>
      <c r="J32" s="6"/>
      <c r="K32" s="28"/>
      <c r="L32" s="5"/>
      <c r="M32" s="268" t="s">
        <v>37</v>
      </c>
      <c r="N32" s="268"/>
      <c r="O32" s="268"/>
      <c r="P32" s="59"/>
      <c r="Q32" s="59"/>
      <c r="R32" s="277" t="s">
        <v>38</v>
      </c>
      <c r="S32" s="277"/>
      <c r="T32" s="64"/>
      <c r="U32" s="6"/>
    </row>
    <row r="33" spans="1:21">
      <c r="A33" s="5"/>
      <c r="B33" s="58"/>
      <c r="C33" s="58"/>
      <c r="D33" s="58"/>
      <c r="E33" s="59"/>
      <c r="F33" s="59"/>
      <c r="G33" s="58"/>
      <c r="H33" s="58"/>
      <c r="I33" s="8"/>
      <c r="J33" s="6"/>
      <c r="K33" s="28"/>
      <c r="L33" s="5"/>
      <c r="M33" s="58"/>
      <c r="N33" s="58"/>
      <c r="O33" s="58"/>
      <c r="P33" s="59"/>
      <c r="Q33" s="59"/>
      <c r="R33" s="58"/>
      <c r="S33" s="58"/>
      <c r="T33" s="8"/>
      <c r="U33" s="6"/>
    </row>
    <row r="34" spans="1:21">
      <c r="A34" s="5"/>
      <c r="B34" s="59" t="s">
        <v>39</v>
      </c>
      <c r="C34" s="59"/>
      <c r="D34" s="59"/>
      <c r="E34" s="58"/>
      <c r="F34" s="58"/>
      <c r="G34" s="268" t="str">
        <f>список!$D$54</f>
        <v>Ю.В. Гребенникова</v>
      </c>
      <c r="H34" s="268"/>
      <c r="I34" s="19"/>
      <c r="J34" s="6"/>
      <c r="K34" s="28"/>
      <c r="L34" s="5"/>
      <c r="M34" s="59" t="s">
        <v>39</v>
      </c>
      <c r="N34" s="59"/>
      <c r="O34" s="59"/>
      <c r="P34" s="58"/>
      <c r="Q34" s="58"/>
      <c r="R34" s="268" t="str">
        <f>список!$D$54</f>
        <v>Ю.В. Гребенникова</v>
      </c>
      <c r="S34" s="268"/>
      <c r="T34" s="19"/>
      <c r="U34" s="6"/>
    </row>
    <row r="35" spans="1:21">
      <c r="A35" s="5"/>
      <c r="B35" s="59"/>
      <c r="C35" s="59"/>
      <c r="D35" s="59"/>
      <c r="E35" s="58"/>
      <c r="F35" s="58"/>
      <c r="G35" s="57"/>
      <c r="H35" s="57"/>
      <c r="I35" s="19"/>
      <c r="J35" s="6"/>
      <c r="K35" s="28"/>
      <c r="L35" s="5"/>
      <c r="M35" s="59"/>
      <c r="N35" s="59"/>
      <c r="O35" s="59"/>
      <c r="P35" s="58"/>
      <c r="Q35" s="58"/>
      <c r="R35" s="57"/>
      <c r="S35" s="57"/>
      <c r="T35" s="19"/>
      <c r="U35" s="6"/>
    </row>
    <row r="36" spans="1:21">
      <c r="A36" s="5"/>
      <c r="B36" s="16"/>
      <c r="C36" s="208" t="s">
        <v>3</v>
      </c>
      <c r="D36" s="208"/>
      <c r="E36" s="208"/>
      <c r="F36" s="20"/>
      <c r="G36" s="209" t="str">
        <f>список!$D$52</f>
        <v>М.В. Баканов</v>
      </c>
      <c r="H36" s="209"/>
      <c r="I36" s="19"/>
      <c r="J36" s="6"/>
      <c r="K36" s="28"/>
      <c r="L36" s="5"/>
      <c r="M36" s="16"/>
      <c r="N36" s="208" t="s">
        <v>3</v>
      </c>
      <c r="O36" s="208"/>
      <c r="P36" s="208"/>
      <c r="Q36" s="20"/>
      <c r="R36" s="209" t="str">
        <f>список!$D$52</f>
        <v>М.В. Баканов</v>
      </c>
      <c r="S36" s="209"/>
      <c r="T36" s="19"/>
      <c r="U36" s="6"/>
    </row>
    <row r="37" spans="1:21" ht="13.5" thickBot="1">
      <c r="A37" s="21"/>
      <c r="B37" s="65"/>
      <c r="C37" s="65"/>
      <c r="D37" s="65"/>
      <c r="E37" s="22"/>
      <c r="F37" s="22"/>
      <c r="G37" s="65"/>
      <c r="H37" s="65"/>
      <c r="I37" s="65"/>
      <c r="J37" s="23"/>
      <c r="K37" s="29"/>
      <c r="L37" s="21"/>
      <c r="M37" s="65"/>
      <c r="N37" s="65"/>
      <c r="O37" s="65"/>
      <c r="P37" s="22"/>
      <c r="Q37" s="22"/>
      <c r="R37" s="65"/>
      <c r="S37" s="65"/>
      <c r="T37" s="65"/>
      <c r="U37" s="23"/>
    </row>
  </sheetData>
  <mergeCells count="58">
    <mergeCell ref="M1:T1"/>
    <mergeCell ref="B1:I1"/>
    <mergeCell ref="R34:S34"/>
    <mergeCell ref="C19:E21"/>
    <mergeCell ref="M32:O32"/>
    <mergeCell ref="B25:B27"/>
    <mergeCell ref="C25:E27"/>
    <mergeCell ref="B22:B24"/>
    <mergeCell ref="C22:E24"/>
    <mergeCell ref="F22:I24"/>
    <mergeCell ref="B28:B30"/>
    <mergeCell ref="C28:E30"/>
    <mergeCell ref="B19:B21"/>
    <mergeCell ref="M2:T2"/>
    <mergeCell ref="Q14:T15"/>
    <mergeCell ref="N10:P11"/>
    <mergeCell ref="C36:E36"/>
    <mergeCell ref="G34:H34"/>
    <mergeCell ref="Q22:T24"/>
    <mergeCell ref="M22:M24"/>
    <mergeCell ref="B32:D32"/>
    <mergeCell ref="N28:P30"/>
    <mergeCell ref="Q28:T30"/>
    <mergeCell ref="R36:S36"/>
    <mergeCell ref="G36:H36"/>
    <mergeCell ref="N25:P27"/>
    <mergeCell ref="N22:P24"/>
    <mergeCell ref="Q25:T27"/>
    <mergeCell ref="F28:I30"/>
    <mergeCell ref="M28:M30"/>
    <mergeCell ref="G32:H32"/>
    <mergeCell ref="R32:S32"/>
    <mergeCell ref="N36:P36"/>
    <mergeCell ref="Q19:T21"/>
    <mergeCell ref="N16:P18"/>
    <mergeCell ref="N19:P21"/>
    <mergeCell ref="F25:I27"/>
    <mergeCell ref="M25:M27"/>
    <mergeCell ref="F19:I21"/>
    <mergeCell ref="M16:M18"/>
    <mergeCell ref="M19:M21"/>
    <mergeCell ref="F16:I18"/>
    <mergeCell ref="B16:B18"/>
    <mergeCell ref="C16:E18"/>
    <mergeCell ref="Q16:T18"/>
    <mergeCell ref="M3:T3"/>
    <mergeCell ref="N8:S8"/>
    <mergeCell ref="N14:P15"/>
    <mergeCell ref="R10:T11"/>
    <mergeCell ref="M14:M15"/>
    <mergeCell ref="B2:I2"/>
    <mergeCell ref="B3:I3"/>
    <mergeCell ref="C8:H8"/>
    <mergeCell ref="C10:E11"/>
    <mergeCell ref="B14:B15"/>
    <mergeCell ref="G10:I11"/>
    <mergeCell ref="C14:E15"/>
    <mergeCell ref="F14:I15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список</vt:lpstr>
      <vt:lpstr>игры</vt:lpstr>
      <vt:lpstr>Личный</vt:lpstr>
      <vt:lpstr>итоговая</vt:lpstr>
      <vt:lpstr>заявка</vt:lpstr>
      <vt:lpstr>заявка!Область_печати</vt:lpstr>
      <vt:lpstr>игры!Область_печати</vt:lpstr>
      <vt:lpstr>итоговая!Область_печати</vt:lpstr>
      <vt:lpstr>Личный!Область_печати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2017-11-28T02:59:49Z</cp:lastPrinted>
  <dcterms:created xsi:type="dcterms:W3CDTF">2009-08-25T07:56:30Z</dcterms:created>
  <dcterms:modified xsi:type="dcterms:W3CDTF">2017-11-28T03:46:48Z</dcterms:modified>
</cp:coreProperties>
</file>