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8655" activeTab="2"/>
  </bookViews>
  <sheets>
    <sheet name="список" sheetId="13" r:id="rId1"/>
    <sheet name="игры" sheetId="12" r:id="rId2"/>
    <sheet name="итоговая" sheetId="14" r:id="rId3"/>
    <sheet name="заявка" sheetId="16" r:id="rId4"/>
  </sheets>
  <definedNames>
    <definedName name="А">#REF!</definedName>
    <definedName name="_xlnm.Print_Area" localSheetId="3">заявка!$A$1:$U$37</definedName>
    <definedName name="_xlnm.Print_Area" localSheetId="1">игры!$A$1:$AT$222</definedName>
    <definedName name="_xlnm.Print_Area" localSheetId="2">итоговая!$A$1:$L$19</definedName>
    <definedName name="_xlnm.Print_Area" localSheetId="0">список!$A$1:$F$52</definedName>
  </definedNames>
  <calcPr calcId="125725" calcMode="manual"/>
</workbook>
</file>

<file path=xl/calcChain.xml><?xml version="1.0" encoding="utf-8"?>
<calcChain xmlns="http://schemas.openxmlformats.org/spreadsheetml/2006/main">
  <c r="J215" i="12"/>
  <c r="I215"/>
  <c r="E217" s="1"/>
  <c r="G215"/>
  <c r="AL190"/>
  <c r="Z190"/>
  <c r="O190"/>
  <c r="C190"/>
  <c r="AL189"/>
  <c r="Z189"/>
  <c r="O189"/>
  <c r="C189"/>
  <c r="AS178"/>
  <c r="AR178"/>
  <c r="AN180" s="1"/>
  <c r="AP178"/>
  <c r="AG178"/>
  <c r="AF178"/>
  <c r="AG180" s="1"/>
  <c r="AD178"/>
  <c r="AL153"/>
  <c r="Z153"/>
  <c r="AL152"/>
  <c r="Z152"/>
  <c r="V178"/>
  <c r="U178"/>
  <c r="S178"/>
  <c r="J178"/>
  <c r="E180" s="1"/>
  <c r="I178"/>
  <c r="G178"/>
  <c r="O153"/>
  <c r="C153"/>
  <c r="O152"/>
  <c r="C152"/>
  <c r="AS141"/>
  <c r="AR141"/>
  <c r="AN143" s="1"/>
  <c r="AP141"/>
  <c r="AG141"/>
  <c r="AF141"/>
  <c r="AB143" s="1"/>
  <c r="AD141"/>
  <c r="V141"/>
  <c r="V143" s="1"/>
  <c r="U141"/>
  <c r="Q143" s="1"/>
  <c r="S141"/>
  <c r="J141"/>
  <c r="I141"/>
  <c r="E143" s="1"/>
  <c r="G141"/>
  <c r="AL116"/>
  <c r="Z116"/>
  <c r="O116"/>
  <c r="C116"/>
  <c r="AL115"/>
  <c r="Z115"/>
  <c r="O115"/>
  <c r="C115"/>
  <c r="AS104"/>
  <c r="AS106" s="1"/>
  <c r="AR104"/>
  <c r="AP104"/>
  <c r="AG104"/>
  <c r="AF104"/>
  <c r="AD104"/>
  <c r="V104"/>
  <c r="U104"/>
  <c r="Q106" s="1"/>
  <c r="S104"/>
  <c r="J104"/>
  <c r="I104"/>
  <c r="G104"/>
  <c r="AL79"/>
  <c r="Z79"/>
  <c r="O79"/>
  <c r="C79"/>
  <c r="AL78"/>
  <c r="Z78"/>
  <c r="O78"/>
  <c r="C78"/>
  <c r="AS67"/>
  <c r="AR67"/>
  <c r="AP67"/>
  <c r="AG67"/>
  <c r="AF67"/>
  <c r="AB69" s="1"/>
  <c r="AD67"/>
  <c r="V67"/>
  <c r="U67"/>
  <c r="V69" s="1"/>
  <c r="S67"/>
  <c r="J67"/>
  <c r="I67"/>
  <c r="G67"/>
  <c r="AL42"/>
  <c r="Z42"/>
  <c r="O42"/>
  <c r="C42"/>
  <c r="AL41"/>
  <c r="Z41"/>
  <c r="O41"/>
  <c r="C41"/>
  <c r="AS30"/>
  <c r="AR30"/>
  <c r="AP30"/>
  <c r="S30"/>
  <c r="U30"/>
  <c r="V30"/>
  <c r="AG30"/>
  <c r="AF30"/>
  <c r="AB32" s="1"/>
  <c r="AD30"/>
  <c r="Q32"/>
  <c r="J30"/>
  <c r="I30"/>
  <c r="E32" s="1"/>
  <c r="G30"/>
  <c r="J217" l="1"/>
  <c r="AB180"/>
  <c r="Q180"/>
  <c r="AS180"/>
  <c r="J180"/>
  <c r="AS143"/>
  <c r="AB106"/>
  <c r="V106"/>
  <c r="E106"/>
  <c r="AN106"/>
  <c r="AS69"/>
  <c r="AN69"/>
  <c r="Q69"/>
  <c r="E69"/>
  <c r="AN32"/>
  <c r="V32"/>
  <c r="J69"/>
  <c r="AG69"/>
  <c r="J106"/>
  <c r="AG106"/>
  <c r="J143"/>
  <c r="AG143"/>
  <c r="V180"/>
  <c r="J32"/>
  <c r="AG32"/>
  <c r="AS32"/>
  <c r="B6" i="14"/>
  <c r="C5"/>
  <c r="AL5" i="12"/>
  <c r="Z5"/>
  <c r="AL4"/>
  <c r="Z4"/>
  <c r="O5"/>
  <c r="O4"/>
  <c r="C5"/>
  <c r="C4"/>
  <c r="C4" i="16"/>
  <c r="C5"/>
  <c r="N4"/>
  <c r="N5"/>
  <c r="M7"/>
  <c r="B7"/>
  <c r="C4" i="14"/>
</calcChain>
</file>

<file path=xl/sharedStrings.xml><?xml version="1.0" encoding="utf-8"?>
<sst xmlns="http://schemas.openxmlformats.org/spreadsheetml/2006/main" count="1373" uniqueCount="216">
  <si>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</si>
  <si>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</si>
  <si>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</si>
  <si>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</si>
  <si>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</si>
  <si>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</si>
  <si>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</si>
  <si>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</si>
  <si>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</si>
  <si>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</si>
  <si>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</si>
  <si>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</si>
  <si>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</si>
  <si>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</si>
  <si>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</si>
  <si>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</si>
  <si>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</si>
  <si>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Список участников</t>
  </si>
  <si>
    <t>Команда</t>
  </si>
  <si>
    <t>Фамилия</t>
  </si>
  <si>
    <t>Имя</t>
  </si>
  <si>
    <t>Квалификация</t>
  </si>
  <si>
    <t>Матчи</t>
  </si>
  <si>
    <t>Место</t>
  </si>
  <si>
    <t>Очки</t>
  </si>
  <si>
    <t>КемГУ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</si>
  <si>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</si>
  <si>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</si>
  <si>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</si>
  <si>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</si>
  <si>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</si>
  <si>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</si>
  <si>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</si>
  <si>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</si>
  <si>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</si>
  <si>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</si>
  <si>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</si>
  <si>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</si>
  <si>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</si>
  <si>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</si>
  <si>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Спортивный клуб ФГБОУ ВПО "КемТИПП"</t>
  </si>
  <si>
    <t>Управление культуры, спорта и молодежной политики г. Кемерово</t>
  </si>
  <si>
    <t>Главный секретарь</t>
  </si>
  <si>
    <t>(вид спорта - Бадминтон)</t>
  </si>
  <si>
    <t>Год рождения</t>
  </si>
  <si>
    <t>Юлия</t>
  </si>
  <si>
    <t>КемТИПП-2</t>
  </si>
  <si>
    <t>№ п.п.</t>
  </si>
  <si>
    <t>РЭУ</t>
  </si>
  <si>
    <t xml:space="preserve">Кирюхин </t>
  </si>
  <si>
    <t>Кирилл</t>
  </si>
  <si>
    <t xml:space="preserve">  м </t>
  </si>
  <si>
    <t>Яна</t>
  </si>
  <si>
    <t xml:space="preserve">Авлиеев </t>
  </si>
  <si>
    <t xml:space="preserve">Попов </t>
  </si>
  <si>
    <t>Алексей</t>
  </si>
  <si>
    <t xml:space="preserve">Березина </t>
  </si>
  <si>
    <t>Дарья</t>
  </si>
  <si>
    <t xml:space="preserve">Буторина </t>
  </si>
  <si>
    <t>Евгений</t>
  </si>
  <si>
    <t>Шарко</t>
  </si>
  <si>
    <t>Сергей</t>
  </si>
  <si>
    <t>Короткевич</t>
  </si>
  <si>
    <t>Вертелецкая</t>
  </si>
  <si>
    <t>Кротовский</t>
  </si>
  <si>
    <t>Александр</t>
  </si>
  <si>
    <t>Клепиков</t>
  </si>
  <si>
    <t>Соки</t>
  </si>
  <si>
    <t>Виктория</t>
  </si>
  <si>
    <t>Ксения</t>
  </si>
  <si>
    <t>Голубчиков</t>
  </si>
  <si>
    <t>Авлиеев</t>
  </si>
  <si>
    <t>2:0</t>
  </si>
  <si>
    <t>0:2</t>
  </si>
  <si>
    <t>21:11</t>
  </si>
  <si>
    <t>19:21</t>
  </si>
  <si>
    <t>16:21</t>
  </si>
  <si>
    <t>21:15</t>
  </si>
  <si>
    <t>8:21</t>
  </si>
  <si>
    <t>18:21</t>
  </si>
  <si>
    <t>12:21</t>
  </si>
  <si>
    <t>21:6</t>
  </si>
  <si>
    <t>21:5</t>
  </si>
  <si>
    <t>21:8</t>
  </si>
  <si>
    <t>2:1</t>
  </si>
  <si>
    <t>21:10</t>
  </si>
  <si>
    <t>21:9</t>
  </si>
  <si>
    <t>21:7</t>
  </si>
  <si>
    <t>21:17</t>
  </si>
  <si>
    <t>24:22</t>
  </si>
  <si>
    <t>21:4</t>
  </si>
  <si>
    <t>21:1</t>
  </si>
  <si>
    <t>21:13</t>
  </si>
  <si>
    <t>21:2</t>
  </si>
  <si>
    <t>21:0</t>
  </si>
  <si>
    <t>Буторина</t>
  </si>
  <si>
    <t>21:12</t>
  </si>
  <si>
    <t>21:14</t>
  </si>
  <si>
    <t>21:16</t>
  </si>
  <si>
    <t>КемТИПП-1</t>
  </si>
  <si>
    <t>20:22</t>
  </si>
  <si>
    <t>13:21</t>
  </si>
  <si>
    <t>21:3</t>
  </si>
  <si>
    <t>15:21</t>
  </si>
  <si>
    <t>7:21</t>
  </si>
  <si>
    <t>11:21</t>
  </si>
  <si>
    <t>21:18</t>
  </si>
  <si>
    <t>6:21</t>
  </si>
  <si>
    <t>10:21</t>
  </si>
  <si>
    <t>17:21</t>
  </si>
  <si>
    <t>III</t>
  </si>
  <si>
    <t>б/р</t>
  </si>
  <si>
    <t>I</t>
  </si>
  <si>
    <t>II</t>
  </si>
  <si>
    <t>Спортивный клуб ФГБОУ ВО "КемТИПП"</t>
  </si>
  <si>
    <t>XV Спартакиада вузов г. Кемерово</t>
  </si>
  <si>
    <t>24 декабря 2016 г., г.Кемерово, ФГБОУ ВО "КемТИПП"</t>
  </si>
  <si>
    <t>(                     )</t>
  </si>
  <si>
    <t>(                         )</t>
  </si>
  <si>
    <t xml:space="preserve"> </t>
  </si>
  <si>
    <t>Мехруло</t>
  </si>
  <si>
    <t>Азизов</t>
  </si>
  <si>
    <t>Хикмат</t>
  </si>
  <si>
    <t>Левкова</t>
  </si>
  <si>
    <t>Татьяна</t>
  </si>
  <si>
    <t>Франк</t>
  </si>
  <si>
    <t>Егоров</t>
  </si>
  <si>
    <t>Дмитрий</t>
  </si>
  <si>
    <t>Акельева</t>
  </si>
  <si>
    <t>Кириллова</t>
  </si>
  <si>
    <t>Валерия</t>
  </si>
  <si>
    <t>Снежковская</t>
  </si>
  <si>
    <t>Ирина</t>
  </si>
  <si>
    <t>КузГТУ-1</t>
  </si>
  <si>
    <t>Вахрушева</t>
  </si>
  <si>
    <t>Добрынин</t>
  </si>
  <si>
    <t>Роман</t>
  </si>
  <si>
    <t>КузГТУ-2</t>
  </si>
  <si>
    <t>Чооду</t>
  </si>
  <si>
    <t>Шончалай</t>
  </si>
  <si>
    <t>Махмудов</t>
  </si>
  <si>
    <t>Андрей</t>
  </si>
  <si>
    <t>Попугаев</t>
  </si>
  <si>
    <t>КемГМУ</t>
  </si>
  <si>
    <t>Бордокин</t>
  </si>
  <si>
    <t>Михаил</t>
  </si>
  <si>
    <t>Солдатова</t>
  </si>
  <si>
    <t>Елизавета</t>
  </si>
  <si>
    <t xml:space="preserve">Геворгян </t>
  </si>
  <si>
    <t>Дзалбо</t>
  </si>
  <si>
    <t>Рохленко</t>
  </si>
  <si>
    <t>Артем</t>
  </si>
  <si>
    <t>Иванова</t>
  </si>
  <si>
    <t>Даниэла</t>
  </si>
  <si>
    <t>Друкованная</t>
  </si>
  <si>
    <t>Анастасия</t>
  </si>
  <si>
    <t>Гулмирзоев</t>
  </si>
  <si>
    <t>Азимджон</t>
  </si>
  <si>
    <t>Собитов</t>
  </si>
  <si>
    <t>К.</t>
  </si>
  <si>
    <t>Люкина</t>
  </si>
  <si>
    <t>Александра</t>
  </si>
  <si>
    <t>Рябова</t>
  </si>
  <si>
    <t>Айдана</t>
  </si>
  <si>
    <t>Тогузюаева</t>
  </si>
  <si>
    <t>М.В. Баканов</t>
  </si>
  <si>
    <t>Ю.В. Гребенникова</t>
  </si>
  <si>
    <t>5:0                      2</t>
  </si>
  <si>
    <t>4:1            2</t>
  </si>
  <si>
    <t>0:5       1</t>
  </si>
  <si>
    <t>2:3       1</t>
  </si>
  <si>
    <t>3:2       2</t>
  </si>
  <si>
    <t>1:4      1</t>
  </si>
  <si>
    <t>29-1</t>
  </si>
  <si>
    <t>10-20</t>
  </si>
  <si>
    <t>26-4</t>
  </si>
  <si>
    <t>18-12</t>
  </si>
  <si>
    <t>14-16</t>
  </si>
  <si>
    <t>8-22</t>
  </si>
  <si>
    <t>0-30</t>
  </si>
  <si>
    <t>4-е</t>
  </si>
  <si>
    <t>5-е</t>
  </si>
  <si>
    <t>24/12/16</t>
  </si>
  <si>
    <t>Кирюхин         Азизов</t>
  </si>
  <si>
    <t>Березина              Левкова</t>
  </si>
  <si>
    <t>Березина           Кирюхин</t>
  </si>
  <si>
    <t>Гулмирзоев        Собитов</t>
  </si>
  <si>
    <t>Люкина                 Тогузбаева</t>
  </si>
  <si>
    <t>Рябова             Собитов</t>
  </si>
  <si>
    <t>Добрынин Шарко</t>
  </si>
  <si>
    <t>Вертелецкая     Вахрушева</t>
  </si>
  <si>
    <t>Вахрушева       Шарко</t>
  </si>
  <si>
    <t>Дзалбо           Рохленко</t>
  </si>
  <si>
    <t>Орлова               Друкованная</t>
  </si>
  <si>
    <t>Иванова Голубчиков</t>
  </si>
  <si>
    <t>Орлова</t>
  </si>
  <si>
    <t xml:space="preserve">Голубчиков </t>
  </si>
  <si>
    <t>Махмудов Попугаев</t>
  </si>
  <si>
    <t>Короткевич Чооду</t>
  </si>
  <si>
    <t>Короткевич Попугаев</t>
  </si>
  <si>
    <t>Фардаве</t>
  </si>
  <si>
    <t>Попов</t>
  </si>
  <si>
    <t>Егоров Франк</t>
  </si>
  <si>
    <t>Акельева Снежковская</t>
  </si>
  <si>
    <t>Снежковская Егоров</t>
  </si>
  <si>
    <t>Бардокин</t>
  </si>
  <si>
    <t>Кочемаскина</t>
  </si>
  <si>
    <t>Кратовский Клепиков</t>
  </si>
  <si>
    <t>Говоргян Солдатова</t>
  </si>
  <si>
    <t>Кочемаскина Бардокин</t>
  </si>
  <si>
    <t>14:21</t>
  </si>
  <si>
    <t>23:21</t>
  </si>
  <si>
    <t>5:21</t>
  </si>
  <si>
    <t>1:2</t>
  </si>
  <si>
    <t>21:19</t>
  </si>
  <si>
    <t>25:23</t>
  </si>
</sst>
</file>

<file path=xl/styles.xml><?xml version="1.0" encoding="utf-8"?>
<styleSheet xmlns="http://schemas.openxmlformats.org/spreadsheetml/2006/main">
  <numFmts count="1">
    <numFmt numFmtId="164" formatCode="h:mm;@"/>
  </numFmts>
  <fonts count="46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2"/>
      <name val="Tahoma"/>
      <family val="2"/>
      <charset val="204"/>
    </font>
    <font>
      <sz val="10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87">
    <xf numFmtId="0" fontId="0" fillId="0" borderId="0" xfId="0"/>
    <xf numFmtId="0" fontId="21" fillId="0" borderId="10" xfId="37" applyFont="1" applyBorder="1"/>
    <xf numFmtId="0" fontId="21" fillId="0" borderId="11" xfId="37" applyFont="1" applyBorder="1"/>
    <xf numFmtId="0" fontId="21" fillId="0" borderId="12" xfId="37" applyFont="1" applyBorder="1"/>
    <xf numFmtId="0" fontId="19" fillId="0" borderId="0" xfId="37"/>
    <xf numFmtId="0" fontId="21" fillId="0" borderId="13" xfId="37" applyFont="1" applyBorder="1"/>
    <xf numFmtId="0" fontId="21" fillId="0" borderId="14" xfId="37" applyFont="1" applyBorder="1"/>
    <xf numFmtId="49" fontId="24" fillId="0" borderId="0" xfId="37" applyNumberFormat="1" applyFont="1" applyFill="1" applyBorder="1" applyAlignment="1">
      <alignment horizontal="center" vertical="center" wrapText="1"/>
    </xf>
    <xf numFmtId="0" fontId="21" fillId="0" borderId="0" xfId="37" applyFont="1" applyFill="1" applyBorder="1"/>
    <xf numFmtId="0" fontId="22" fillId="0" borderId="0" xfId="37" applyFont="1" applyFill="1" applyBorder="1" applyAlignment="1">
      <alignment horizontal="center"/>
    </xf>
    <xf numFmtId="0" fontId="22" fillId="0" borderId="15" xfId="37" applyFont="1" applyFill="1" applyBorder="1" applyAlignment="1"/>
    <xf numFmtId="49" fontId="26" fillId="0" borderId="0" xfId="37" applyNumberFormat="1" applyFont="1" applyFill="1" applyBorder="1" applyAlignment="1">
      <alignment horizontal="left"/>
    </xf>
    <xf numFmtId="0" fontId="22" fillId="0" borderId="13" xfId="37" applyFont="1" applyBorder="1"/>
    <xf numFmtId="0" fontId="22" fillId="0" borderId="0" xfId="37" applyFont="1" applyFill="1" applyBorder="1" applyAlignment="1"/>
    <xf numFmtId="0" fontId="22" fillId="0" borderId="0" xfId="37" applyFont="1" applyFill="1" applyBorder="1"/>
    <xf numFmtId="0" fontId="26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49" fontId="26" fillId="0" borderId="0" xfId="37" applyNumberFormat="1" applyFont="1" applyFill="1" applyBorder="1"/>
    <xf numFmtId="0" fontId="26" fillId="0" borderId="0" xfId="37" applyFont="1" applyFill="1" applyBorder="1" applyAlignment="1">
      <alignment horizontal="center"/>
    </xf>
    <xf numFmtId="49" fontId="26" fillId="0" borderId="0" xfId="37" applyNumberFormat="1" applyFont="1" applyFill="1" applyBorder="1" applyAlignment="1">
      <alignment horizontal="center"/>
    </xf>
    <xf numFmtId="0" fontId="25" fillId="0" borderId="0" xfId="37" applyFont="1" applyFill="1" applyBorder="1"/>
    <xf numFmtId="0" fontId="21" fillId="0" borderId="16" xfId="37" applyFont="1" applyBorder="1"/>
    <xf numFmtId="0" fontId="27" fillId="0" borderId="17" xfId="37" applyFont="1" applyFill="1" applyBorder="1"/>
    <xf numFmtId="0" fontId="21" fillId="0" borderId="18" xfId="37" applyFont="1" applyBorder="1"/>
    <xf numFmtId="49" fontId="25" fillId="0" borderId="0" xfId="37" applyNumberFormat="1" applyFont="1" applyFill="1" applyBorder="1"/>
    <xf numFmtId="0" fontId="21" fillId="0" borderId="0" xfId="37" applyFont="1" applyFill="1" applyBorder="1" applyAlignment="1">
      <alignment horizontal="left"/>
    </xf>
    <xf numFmtId="49" fontId="26" fillId="0" borderId="19" xfId="37" applyNumberFormat="1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21" fillId="0" borderId="0" xfId="37" applyFont="1" applyBorder="1"/>
    <xf numFmtId="0" fontId="21" fillId="0" borderId="17" xfId="37" applyFont="1" applyBorder="1"/>
    <xf numFmtId="0" fontId="22" fillId="0" borderId="19" xfId="37" applyFont="1" applyFill="1" applyBorder="1" applyAlignment="1">
      <alignment horizontal="center"/>
    </xf>
    <xf numFmtId="49" fontId="22" fillId="0" borderId="19" xfId="37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29" fillId="0" borderId="0" xfId="36" applyFont="1" applyBorder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3" fillId="0" borderId="0" xfId="36" applyFont="1" applyBorder="1" applyAlignment="1">
      <alignment horizontal="center"/>
    </xf>
    <xf numFmtId="0" fontId="34" fillId="0" borderId="0" xfId="0" applyFont="1"/>
    <xf numFmtId="0" fontId="34" fillId="0" borderId="0" xfId="0" applyFont="1" applyBorder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7" applyNumberFormat="1" applyFont="1" applyFill="1" applyBorder="1" applyAlignment="1">
      <alignment horizontal="center"/>
    </xf>
    <xf numFmtId="1" fontId="22" fillId="0" borderId="0" xfId="37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29" fillId="0" borderId="0" xfId="0" applyFont="1"/>
    <xf numFmtId="0" fontId="33" fillId="0" borderId="0" xfId="0" applyFont="1"/>
    <xf numFmtId="0" fontId="21" fillId="0" borderId="10" xfId="37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/>
    <xf numFmtId="0" fontId="41" fillId="0" borderId="0" xfId="37" applyFont="1" applyFill="1" applyBorder="1" applyAlignment="1"/>
    <xf numFmtId="0" fontId="22" fillId="0" borderId="13" xfId="37" applyFont="1" applyFill="1" applyBorder="1" applyAlignment="1"/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1" fontId="21" fillId="0" borderId="0" xfId="37" applyNumberFormat="1" applyFont="1" applyFill="1" applyBorder="1" applyAlignment="1">
      <alignment horizontal="center" vertical="center" shrinkToFit="1"/>
    </xf>
    <xf numFmtId="0" fontId="25" fillId="0" borderId="17" xfId="37" applyFont="1" applyFill="1" applyBorder="1" applyAlignment="1"/>
    <xf numFmtId="0" fontId="25" fillId="0" borderId="17" xfId="37" applyFont="1" applyFill="1" applyBorder="1" applyAlignment="1">
      <alignment horizontal="center"/>
    </xf>
    <xf numFmtId="0" fontId="42" fillId="0" borderId="0" xfId="37" applyFont="1"/>
    <xf numFmtId="0" fontId="27" fillId="0" borderId="17" xfId="37" applyFont="1" applyFill="1" applyBorder="1" applyAlignment="1"/>
    <xf numFmtId="0" fontId="21" fillId="0" borderId="18" xfId="37" applyFont="1" applyBorder="1" applyAlignment="1"/>
    <xf numFmtId="0" fontId="21" fillId="0" borderId="17" xfId="37" applyFont="1" applyBorder="1" applyAlignment="1"/>
    <xf numFmtId="0" fontId="21" fillId="0" borderId="16" xfId="37" applyFont="1" applyBorder="1" applyAlignment="1"/>
    <xf numFmtId="0" fontId="21" fillId="0" borderId="11" xfId="37" applyFont="1" applyBorder="1" applyAlignment="1"/>
    <xf numFmtId="0" fontId="35" fillId="0" borderId="19" xfId="0" applyFont="1" applyBorder="1"/>
    <xf numFmtId="164" fontId="22" fillId="0" borderId="19" xfId="37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19" xfId="0" applyFont="1" applyBorder="1"/>
    <xf numFmtId="0" fontId="43" fillId="0" borderId="19" xfId="36" applyFont="1" applyBorder="1" applyAlignment="1">
      <alignment horizontal="left"/>
    </xf>
    <xf numFmtId="0" fontId="36" fillId="0" borderId="0" xfId="36" applyFont="1" applyBorder="1"/>
    <xf numFmtId="0" fontId="21" fillId="0" borderId="0" xfId="37" applyFont="1" applyBorder="1" applyAlignment="1"/>
    <xf numFmtId="0" fontId="0" fillId="0" borderId="0" xfId="0" applyBorder="1"/>
    <xf numFmtId="0" fontId="19" fillId="0" borderId="0" xfId="37" applyBorder="1"/>
    <xf numFmtId="0" fontId="44" fillId="0" borderId="0" xfId="36" applyFont="1" applyBorder="1"/>
    <xf numFmtId="49" fontId="21" fillId="0" borderId="19" xfId="37" applyNumberFormat="1" applyFont="1" applyFill="1" applyBorder="1" applyAlignment="1">
      <alignment horizontal="center" vertical="center" shrinkToFit="1"/>
    </xf>
    <xf numFmtId="0" fontId="22" fillId="0" borderId="0" xfId="37" applyFont="1" applyFill="1" applyBorder="1" applyAlignment="1">
      <alignment horizontal="center"/>
    </xf>
    <xf numFmtId="0" fontId="22" fillId="0" borderId="0" xfId="37" applyFont="1" applyFill="1" applyBorder="1" applyAlignment="1">
      <alignment horizontal="right"/>
    </xf>
    <xf numFmtId="49" fontId="23" fillId="0" borderId="0" xfId="37" applyNumberFormat="1" applyFont="1" applyFill="1" applyBorder="1" applyAlignment="1">
      <alignment vertical="center" wrapText="1"/>
    </xf>
    <xf numFmtId="0" fontId="45" fillId="0" borderId="0" xfId="36" applyFont="1" applyBorder="1"/>
    <xf numFmtId="49" fontId="31" fillId="0" borderId="0" xfId="36" applyNumberFormat="1" applyFont="1"/>
    <xf numFmtId="49" fontId="31" fillId="0" borderId="0" xfId="36" applyNumberFormat="1" applyFont="1" applyAlignment="1">
      <alignment horizontal="left"/>
    </xf>
    <xf numFmtId="49" fontId="36" fillId="0" borderId="0" xfId="36" applyNumberFormat="1" applyFont="1"/>
    <xf numFmtId="49" fontId="45" fillId="0" borderId="0" xfId="36" applyNumberFormat="1" applyFont="1" applyBorder="1"/>
    <xf numFmtId="0" fontId="35" fillId="0" borderId="19" xfId="36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0" fontId="43" fillId="0" borderId="19" xfId="0" applyFont="1" applyBorder="1" applyAlignment="1">
      <alignment horizontal="center"/>
    </xf>
    <xf numFmtId="0" fontId="43" fillId="0" borderId="19" xfId="36" applyFont="1" applyBorder="1" applyAlignment="1">
      <alignment horizontal="center"/>
    </xf>
    <xf numFmtId="49" fontId="40" fillId="0" borderId="19" xfId="36" applyNumberFormat="1" applyFont="1" applyBorder="1" applyAlignment="1">
      <alignment horizontal="center" vertical="center" wrapText="1"/>
    </xf>
    <xf numFmtId="49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33" fillId="0" borderId="19" xfId="36" applyFont="1" applyBorder="1" applyAlignment="1">
      <alignment horizontal="center"/>
    </xf>
    <xf numFmtId="0" fontId="38" fillId="0" borderId="19" xfId="36" applyFont="1" applyBorder="1" applyAlignment="1">
      <alignment horizontal="center" vertical="center"/>
    </xf>
    <xf numFmtId="49" fontId="38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40" fillId="0" borderId="19" xfId="36" applyFont="1" applyBorder="1" applyAlignment="1">
      <alignment horizontal="center" vertical="center"/>
    </xf>
    <xf numFmtId="0" fontId="39" fillId="0" borderId="19" xfId="0" applyNumberFormat="1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 wrapText="1"/>
    </xf>
    <xf numFmtId="0" fontId="33" fillId="0" borderId="19" xfId="36" applyFont="1" applyBorder="1" applyAlignment="1">
      <alignment horizontal="center" vertical="center"/>
    </xf>
    <xf numFmtId="16" fontId="21" fillId="0" borderId="14" xfId="37" applyNumberFormat="1" applyFont="1" applyBorder="1"/>
    <xf numFmtId="17" fontId="21" fillId="0" borderId="14" xfId="37" applyNumberFormat="1" applyFont="1" applyBorder="1"/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0" fontId="19" fillId="0" borderId="14" xfId="37" applyBorder="1"/>
    <xf numFmtId="0" fontId="19" fillId="0" borderId="18" xfId="37" applyBorder="1"/>
    <xf numFmtId="0" fontId="43" fillId="0" borderId="19" xfId="36" applyFont="1" applyBorder="1" applyAlignment="1">
      <alignment horizontal="center" vertical="center"/>
    </xf>
    <xf numFmtId="0" fontId="35" fillId="0" borderId="19" xfId="36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49" fontId="22" fillId="0" borderId="0" xfId="37" applyNumberFormat="1" applyFont="1" applyFill="1" applyBorder="1" applyAlignment="1">
      <alignment horizontal="center" vertical="center" wrapText="1"/>
    </xf>
    <xf numFmtId="49" fontId="24" fillId="0" borderId="0" xfId="37" applyNumberFormat="1" applyFont="1" applyFill="1" applyBorder="1" applyAlignment="1">
      <alignment horizontal="center" vertical="center" wrapText="1"/>
    </xf>
    <xf numFmtId="0" fontId="22" fillId="0" borderId="15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left"/>
    </xf>
    <xf numFmtId="0" fontId="22" fillId="0" borderId="0" xfId="37" applyFont="1" applyFill="1" applyBorder="1" applyAlignment="1">
      <alignment horizontal="right"/>
    </xf>
    <xf numFmtId="0" fontId="22" fillId="0" borderId="0" xfId="37" applyFont="1" applyFill="1" applyBorder="1" applyAlignment="1">
      <alignment horizontal="center"/>
    </xf>
    <xf numFmtId="0" fontId="25" fillId="0" borderId="0" xfId="37" applyFont="1" applyFill="1" applyBorder="1" applyAlignment="1">
      <alignment horizontal="left"/>
    </xf>
    <xf numFmtId="0" fontId="25" fillId="0" borderId="17" xfId="37" applyFont="1" applyFill="1" applyBorder="1" applyAlignment="1">
      <alignment horizontal="left"/>
    </xf>
    <xf numFmtId="0" fontId="21" fillId="0" borderId="11" xfId="37" applyFont="1" applyBorder="1" applyAlignment="1">
      <alignment horizontal="center"/>
    </xf>
    <xf numFmtId="0" fontId="22" fillId="0" borderId="13" xfId="37" applyFont="1" applyFill="1" applyBorder="1" applyAlignment="1">
      <alignment horizontal="center"/>
    </xf>
    <xf numFmtId="0" fontId="22" fillId="0" borderId="15" xfId="37" applyFont="1" applyFill="1" applyBorder="1" applyAlignment="1">
      <alignment horizontal="center"/>
    </xf>
    <xf numFmtId="49" fontId="21" fillId="0" borderId="19" xfId="37" applyNumberFormat="1" applyFont="1" applyFill="1" applyBorder="1" applyAlignment="1">
      <alignment horizontal="center" vertical="center" shrinkToFit="1"/>
    </xf>
    <xf numFmtId="1" fontId="21" fillId="0" borderId="19" xfId="37" applyNumberFormat="1" applyFont="1" applyFill="1" applyBorder="1" applyAlignment="1">
      <alignment horizontal="center" vertical="center" shrinkToFit="1"/>
    </xf>
    <xf numFmtId="49" fontId="21" fillId="0" borderId="19" xfId="37" applyNumberFormat="1" applyFont="1" applyFill="1" applyBorder="1" applyAlignment="1">
      <alignment horizontal="center" vertical="center" wrapText="1" shrinkToFit="1"/>
    </xf>
    <xf numFmtId="0" fontId="22" fillId="0" borderId="20" xfId="37" applyFont="1" applyFill="1" applyBorder="1" applyAlignment="1">
      <alignment horizontal="right"/>
    </xf>
    <xf numFmtId="0" fontId="37" fillId="0" borderId="22" xfId="37" applyFont="1" applyFill="1" applyBorder="1" applyAlignment="1">
      <alignment horizontal="center" vertical="center"/>
    </xf>
    <xf numFmtId="0" fontId="37" fillId="0" borderId="25" xfId="37" applyFont="1" applyFill="1" applyBorder="1" applyAlignment="1">
      <alignment horizontal="center" vertical="center"/>
    </xf>
    <xf numFmtId="0" fontId="37" fillId="0" borderId="26" xfId="37" applyFont="1" applyFill="1" applyBorder="1" applyAlignment="1">
      <alignment horizontal="center" vertical="center"/>
    </xf>
    <xf numFmtId="0" fontId="37" fillId="0" borderId="21" xfId="37" applyFont="1" applyFill="1" applyBorder="1" applyAlignment="1">
      <alignment horizontal="center" vertical="center"/>
    </xf>
    <xf numFmtId="0" fontId="37" fillId="0" borderId="27" xfId="37" applyFont="1" applyFill="1" applyBorder="1" applyAlignment="1">
      <alignment horizontal="center" vertical="center"/>
    </xf>
    <xf numFmtId="0" fontId="37" fillId="0" borderId="23" xfId="37" applyFont="1" applyFill="1" applyBorder="1" applyAlignment="1">
      <alignment horizontal="center" vertical="center"/>
    </xf>
    <xf numFmtId="2" fontId="37" fillId="0" borderId="24" xfId="37" applyNumberFormat="1" applyFont="1" applyFill="1" applyBorder="1" applyAlignment="1">
      <alignment horizontal="center" vertical="center"/>
    </xf>
    <xf numFmtId="2" fontId="37" fillId="0" borderId="20" xfId="37" applyNumberFormat="1" applyFont="1" applyFill="1" applyBorder="1" applyAlignment="1">
      <alignment horizontal="center" vertical="center"/>
    </xf>
    <xf numFmtId="0" fontId="21" fillId="0" borderId="19" xfId="37" applyFont="1" applyFill="1" applyBorder="1" applyAlignment="1">
      <alignment horizontal="center" vertical="center" shrinkToFit="1"/>
    </xf>
    <xf numFmtId="0" fontId="22" fillId="0" borderId="19" xfId="37" applyFont="1" applyFill="1" applyBorder="1" applyAlignment="1">
      <alignment horizontal="center" vertical="center"/>
    </xf>
    <xf numFmtId="0" fontId="26" fillId="0" borderId="19" xfId="37" applyFont="1" applyFill="1" applyBorder="1" applyAlignment="1">
      <alignment horizontal="center" vertical="center" wrapText="1"/>
    </xf>
    <xf numFmtId="0" fontId="22" fillId="0" borderId="19" xfId="37" applyFont="1" applyFill="1" applyBorder="1" applyAlignment="1">
      <alignment horizontal="center" vertical="center" wrapText="1"/>
    </xf>
    <xf numFmtId="0" fontId="22" fillId="0" borderId="24" xfId="37" applyFont="1" applyFill="1" applyBorder="1" applyAlignment="1">
      <alignment horizontal="center" vertical="center" wrapText="1"/>
    </xf>
    <xf numFmtId="0" fontId="22" fillId="0" borderId="20" xfId="37" applyFont="1" applyFill="1" applyBorder="1" applyAlignment="1">
      <alignment horizontal="center" vertical="center" wrapText="1"/>
    </xf>
    <xf numFmtId="0" fontId="26" fillId="0" borderId="19" xfId="37" applyFont="1" applyFill="1" applyBorder="1" applyAlignment="1">
      <alignment horizontal="center" vertical="center" shrinkToFit="1"/>
    </xf>
    <xf numFmtId="0" fontId="26" fillId="0" borderId="22" xfId="37" applyFont="1" applyFill="1" applyBorder="1" applyAlignment="1">
      <alignment horizontal="center" vertical="center" wrapText="1"/>
    </xf>
    <xf numFmtId="0" fontId="26" fillId="0" borderId="25" xfId="37" applyFont="1" applyFill="1" applyBorder="1" applyAlignment="1">
      <alignment horizontal="center" vertical="center" wrapText="1"/>
    </xf>
    <xf numFmtId="0" fontId="26" fillId="0" borderId="26" xfId="37" applyFont="1" applyFill="1" applyBorder="1" applyAlignment="1">
      <alignment horizontal="center" vertical="center" wrapText="1"/>
    </xf>
    <xf numFmtId="0" fontId="26" fillId="0" borderId="21" xfId="37" applyFont="1" applyFill="1" applyBorder="1" applyAlignment="1">
      <alignment horizontal="center" vertical="center" wrapText="1"/>
    </xf>
    <xf numFmtId="0" fontId="26" fillId="0" borderId="27" xfId="37" applyFont="1" applyFill="1" applyBorder="1" applyAlignment="1">
      <alignment horizontal="center" vertical="center" wrapText="1"/>
    </xf>
    <xf numFmtId="0" fontId="26" fillId="0" borderId="23" xfId="37" applyFont="1" applyFill="1" applyBorder="1" applyAlignment="1">
      <alignment horizontal="center" vertical="center" wrapText="1"/>
    </xf>
    <xf numFmtId="0" fontId="22" fillId="0" borderId="22" xfId="37" applyFont="1" applyFill="1" applyBorder="1" applyAlignment="1">
      <alignment horizontal="center"/>
    </xf>
    <xf numFmtId="0" fontId="22" fillId="0" borderId="25" xfId="37" applyFont="1" applyFill="1" applyBorder="1" applyAlignment="1">
      <alignment horizontal="center"/>
    </xf>
    <xf numFmtId="0" fontId="22" fillId="0" borderId="26" xfId="37" applyFont="1" applyFill="1" applyBorder="1" applyAlignment="1">
      <alignment horizontal="center"/>
    </xf>
    <xf numFmtId="0" fontId="22" fillId="0" borderId="21" xfId="37" applyFont="1" applyFill="1" applyBorder="1" applyAlignment="1">
      <alignment horizontal="center"/>
    </xf>
    <xf numFmtId="0" fontId="22" fillId="0" borderId="27" xfId="37" applyFont="1" applyFill="1" applyBorder="1" applyAlignment="1">
      <alignment horizontal="center"/>
    </xf>
    <xf numFmtId="0" fontId="22" fillId="0" borderId="23" xfId="37" applyFont="1" applyFill="1" applyBorder="1" applyAlignment="1">
      <alignment horizontal="center"/>
    </xf>
    <xf numFmtId="49" fontId="21" fillId="0" borderId="22" xfId="37" applyNumberFormat="1" applyFont="1" applyFill="1" applyBorder="1" applyAlignment="1">
      <alignment horizontal="center" vertical="center" shrinkToFit="1"/>
    </xf>
    <xf numFmtId="49" fontId="21" fillId="0" borderId="25" xfId="37" applyNumberFormat="1" applyFont="1" applyFill="1" applyBorder="1" applyAlignment="1">
      <alignment horizontal="center" vertical="center" shrinkToFit="1"/>
    </xf>
    <xf numFmtId="49" fontId="21" fillId="0" borderId="26" xfId="37" applyNumberFormat="1" applyFont="1" applyFill="1" applyBorder="1" applyAlignment="1">
      <alignment horizontal="center" vertical="center" shrinkToFit="1"/>
    </xf>
    <xf numFmtId="49" fontId="21" fillId="0" borderId="15" xfId="37" applyNumberFormat="1" applyFont="1" applyFill="1" applyBorder="1" applyAlignment="1">
      <alignment horizontal="center" vertical="center" shrinkToFit="1"/>
    </xf>
    <xf numFmtId="49" fontId="21" fillId="0" borderId="0" xfId="37" applyNumberFormat="1" applyFont="1" applyFill="1" applyBorder="1" applyAlignment="1">
      <alignment horizontal="center" vertical="center" shrinkToFit="1"/>
    </xf>
    <xf numFmtId="49" fontId="21" fillId="0" borderId="28" xfId="37" applyNumberFormat="1" applyFont="1" applyFill="1" applyBorder="1" applyAlignment="1">
      <alignment horizontal="center" vertical="center" shrinkToFit="1"/>
    </xf>
    <xf numFmtId="49" fontId="21" fillId="0" borderId="21" xfId="37" applyNumberFormat="1" applyFont="1" applyFill="1" applyBorder="1" applyAlignment="1">
      <alignment horizontal="center" vertical="center" shrinkToFit="1"/>
    </xf>
    <xf numFmtId="49" fontId="21" fillId="0" borderId="27" xfId="37" applyNumberFormat="1" applyFont="1" applyFill="1" applyBorder="1" applyAlignment="1">
      <alignment horizontal="center" vertical="center" shrinkToFit="1"/>
    </xf>
    <xf numFmtId="49" fontId="21" fillId="0" borderId="23" xfId="37" applyNumberFormat="1" applyFont="1" applyFill="1" applyBorder="1" applyAlignment="1">
      <alignment horizontal="center" vertical="center" shrinkToFit="1"/>
    </xf>
    <xf numFmtId="0" fontId="21" fillId="0" borderId="22" xfId="37" applyFont="1" applyFill="1" applyBorder="1" applyAlignment="1">
      <alignment horizontal="center" vertical="center" shrinkToFit="1"/>
    </xf>
    <xf numFmtId="0" fontId="21" fillId="0" borderId="25" xfId="37" applyFont="1" applyFill="1" applyBorder="1" applyAlignment="1">
      <alignment horizontal="center" vertical="center" shrinkToFit="1"/>
    </xf>
    <xf numFmtId="0" fontId="21" fillId="0" borderId="26" xfId="37" applyFont="1" applyFill="1" applyBorder="1" applyAlignment="1">
      <alignment horizontal="center" vertical="center" shrinkToFit="1"/>
    </xf>
    <xf numFmtId="0" fontId="21" fillId="0" borderId="15" xfId="37" applyFont="1" applyFill="1" applyBorder="1" applyAlignment="1">
      <alignment horizontal="center" vertical="center" shrinkToFit="1"/>
    </xf>
    <xf numFmtId="0" fontId="21" fillId="0" borderId="0" xfId="37" applyFont="1" applyFill="1" applyBorder="1" applyAlignment="1">
      <alignment horizontal="center" vertical="center" shrinkToFit="1"/>
    </xf>
    <xf numFmtId="0" fontId="21" fillId="0" borderId="28" xfId="37" applyFont="1" applyFill="1" applyBorder="1" applyAlignment="1">
      <alignment horizontal="center" vertical="center" shrinkToFit="1"/>
    </xf>
    <xf numFmtId="0" fontId="21" fillId="0" borderId="21" xfId="37" applyFont="1" applyFill="1" applyBorder="1" applyAlignment="1">
      <alignment horizontal="center" vertical="center" shrinkToFit="1"/>
    </xf>
    <xf numFmtId="0" fontId="21" fillId="0" borderId="27" xfId="37" applyFont="1" applyFill="1" applyBorder="1" applyAlignment="1">
      <alignment horizontal="center" vertical="center" shrinkToFit="1"/>
    </xf>
    <xf numFmtId="0" fontId="21" fillId="0" borderId="23" xfId="37" applyFont="1" applyFill="1" applyBorder="1" applyAlignment="1">
      <alignment horizontal="center" vertical="center" shrinkToFit="1"/>
    </xf>
    <xf numFmtId="49" fontId="21" fillId="0" borderId="22" xfId="37" applyNumberFormat="1" applyFont="1" applyFill="1" applyBorder="1" applyAlignment="1">
      <alignment horizontal="center" vertical="center" wrapText="1" shrinkToFit="1"/>
    </xf>
    <xf numFmtId="49" fontId="21" fillId="0" borderId="25" xfId="37" applyNumberFormat="1" applyFont="1" applyFill="1" applyBorder="1" applyAlignment="1">
      <alignment horizontal="center" vertical="center" wrapText="1" shrinkToFit="1"/>
    </xf>
    <xf numFmtId="49" fontId="21" fillId="0" borderId="26" xfId="37" applyNumberFormat="1" applyFont="1" applyFill="1" applyBorder="1" applyAlignment="1">
      <alignment horizontal="center" vertical="center" wrapText="1" shrinkToFit="1"/>
    </xf>
    <xf numFmtId="49" fontId="21" fillId="0" borderId="15" xfId="37" applyNumberFormat="1" applyFont="1" applyFill="1" applyBorder="1" applyAlignment="1">
      <alignment horizontal="center" vertical="center" wrapText="1" shrinkToFit="1"/>
    </xf>
    <xf numFmtId="49" fontId="21" fillId="0" borderId="0" xfId="37" applyNumberFormat="1" applyFont="1" applyFill="1" applyBorder="1" applyAlignment="1">
      <alignment horizontal="center" vertical="center" wrapText="1" shrinkToFit="1"/>
    </xf>
    <xf numFmtId="49" fontId="21" fillId="0" borderId="28" xfId="37" applyNumberFormat="1" applyFont="1" applyFill="1" applyBorder="1" applyAlignment="1">
      <alignment horizontal="center" vertical="center" wrapText="1" shrinkToFit="1"/>
    </xf>
    <xf numFmtId="49" fontId="21" fillId="0" borderId="21" xfId="37" applyNumberFormat="1" applyFont="1" applyFill="1" applyBorder="1" applyAlignment="1">
      <alignment horizontal="center" vertical="center" wrapText="1" shrinkToFit="1"/>
    </xf>
    <xf numFmtId="49" fontId="21" fillId="0" borderId="27" xfId="37" applyNumberFormat="1" applyFont="1" applyFill="1" applyBorder="1" applyAlignment="1">
      <alignment horizontal="center" vertical="center" wrapText="1" shrinkToFit="1"/>
    </xf>
    <xf numFmtId="49" fontId="21" fillId="0" borderId="23" xfId="37" applyNumberFormat="1" applyFont="1" applyFill="1" applyBorder="1" applyAlignment="1">
      <alignment horizontal="center" vertical="center" wrapText="1" shrinkToFit="1"/>
    </xf>
    <xf numFmtId="0" fontId="25" fillId="0" borderId="0" xfId="37" applyFont="1" applyFill="1" applyBorder="1" applyAlignment="1">
      <alignment horizontal="center"/>
    </xf>
    <xf numFmtId="0" fontId="41" fillId="0" borderId="0" xfId="37" applyFont="1" applyFill="1" applyBorder="1" applyAlignment="1">
      <alignment horizontal="center"/>
    </xf>
    <xf numFmtId="0" fontId="41" fillId="0" borderId="0" xfId="37" applyFont="1" applyFill="1" applyBorder="1" applyAlignment="1">
      <alignment horizontal="left"/>
    </xf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Книга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6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7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8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19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0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1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2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3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4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425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6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7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8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29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0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1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2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3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4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5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6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7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8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39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0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1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2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3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4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5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6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7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8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49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50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6451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pic>
      <xdr:nvPicPr>
        <xdr:cNvPr id="645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579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34</xdr:col>
      <xdr:colOff>0</xdr:colOff>
      <xdr:row>37</xdr:row>
      <xdr:rowOff>0</xdr:rowOff>
    </xdr:from>
    <xdr:to>
      <xdr:col>34</xdr:col>
      <xdr:colOff>0</xdr:colOff>
      <xdr:row>37</xdr:row>
      <xdr:rowOff>0</xdr:rowOff>
    </xdr:to>
    <xdr:pic>
      <xdr:nvPicPr>
        <xdr:cNvPr id="3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9478" y="6675783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44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5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6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747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747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zoomScaleNormal="100" zoomScaleSheetLayoutView="100" workbookViewId="0"/>
  </sheetViews>
  <sheetFormatPr defaultRowHeight="15"/>
  <cols>
    <col min="1" max="1" width="5.7109375" customWidth="1"/>
    <col min="2" max="3" width="25.5703125" customWidth="1"/>
    <col min="4" max="4" width="21.140625" customWidth="1"/>
    <col min="5" max="5" width="14.5703125" customWidth="1"/>
    <col min="6" max="6" width="21.5703125" customWidth="1"/>
  </cols>
  <sheetData>
    <row r="1" spans="1:10" ht="15" customHeight="1">
      <c r="B1" s="76" t="s">
        <v>41</v>
      </c>
      <c r="C1" s="77"/>
      <c r="D1" s="77"/>
      <c r="E1" s="77"/>
      <c r="F1" s="77"/>
      <c r="G1" s="69"/>
      <c r="H1" s="69"/>
      <c r="I1" s="69"/>
      <c r="J1" s="69"/>
    </row>
    <row r="2" spans="1:10" ht="15" customHeight="1">
      <c r="B2" s="47" t="s">
        <v>16</v>
      </c>
      <c r="F2" s="34"/>
      <c r="G2" s="34"/>
      <c r="H2" s="34"/>
      <c r="I2" s="34"/>
    </row>
    <row r="3" spans="1:10" ht="15" customHeight="1">
      <c r="B3" s="47" t="s">
        <v>114</v>
      </c>
      <c r="F3" s="34"/>
      <c r="G3" s="34"/>
      <c r="H3" s="34"/>
      <c r="I3" s="34"/>
    </row>
    <row r="4" spans="1:10" ht="20.25" customHeight="1">
      <c r="B4" s="35"/>
      <c r="C4" s="86" t="s">
        <v>115</v>
      </c>
      <c r="F4" s="37"/>
      <c r="H4" s="37"/>
      <c r="I4" s="37"/>
    </row>
    <row r="5" spans="1:10" ht="21.75" customHeight="1">
      <c r="B5" s="35"/>
      <c r="C5" s="87" t="s">
        <v>43</v>
      </c>
      <c r="F5" s="37"/>
      <c r="H5" s="37"/>
      <c r="I5" s="37"/>
    </row>
    <row r="6" spans="1:10" ht="15" customHeight="1">
      <c r="C6" s="88" t="s">
        <v>116</v>
      </c>
      <c r="F6" s="37"/>
      <c r="G6" s="37"/>
      <c r="H6" s="37"/>
      <c r="I6" s="37"/>
    </row>
    <row r="7" spans="1:10" ht="15" customHeight="1">
      <c r="B7" s="35"/>
      <c r="F7" s="38"/>
      <c r="G7" s="38"/>
      <c r="H7" s="37"/>
      <c r="I7" s="37"/>
    </row>
    <row r="8" spans="1:10" ht="15" customHeight="1">
      <c r="B8" s="32"/>
      <c r="C8" s="36" t="s">
        <v>17</v>
      </c>
      <c r="D8" s="33"/>
      <c r="E8" s="33"/>
      <c r="F8" s="34"/>
      <c r="G8" s="34"/>
      <c r="H8" s="34"/>
      <c r="I8" s="34"/>
    </row>
    <row r="9" spans="1:10" ht="15" customHeight="1">
      <c r="B9" s="32"/>
      <c r="C9" s="34"/>
      <c r="D9" s="34"/>
      <c r="E9" s="34"/>
      <c r="F9" s="34"/>
      <c r="G9" s="39"/>
      <c r="H9" s="40"/>
      <c r="I9" s="40"/>
    </row>
    <row r="10" spans="1:10" s="43" customFormat="1" ht="31.5" customHeight="1">
      <c r="A10" s="103" t="s">
        <v>47</v>
      </c>
      <c r="B10" s="104" t="s">
        <v>18</v>
      </c>
      <c r="C10" s="104" t="s">
        <v>19</v>
      </c>
      <c r="D10" s="104" t="s">
        <v>20</v>
      </c>
      <c r="E10" s="103" t="s">
        <v>44</v>
      </c>
      <c r="F10" s="104" t="s">
        <v>21</v>
      </c>
      <c r="G10" s="42"/>
      <c r="H10" s="42"/>
      <c r="I10" s="42"/>
    </row>
    <row r="11" spans="1:10" s="43" customFormat="1" ht="15.75">
      <c r="A11" s="114">
        <v>1</v>
      </c>
      <c r="B11" s="113" t="s">
        <v>99</v>
      </c>
      <c r="C11" s="54" t="s">
        <v>53</v>
      </c>
      <c r="D11" s="54" t="s">
        <v>120</v>
      </c>
      <c r="E11" s="90">
        <v>1994</v>
      </c>
      <c r="F11" s="90" t="s">
        <v>113</v>
      </c>
    </row>
    <row r="12" spans="1:10" s="43" customFormat="1" ht="15.75">
      <c r="A12" s="114"/>
      <c r="B12" s="113"/>
      <c r="C12" s="70" t="s">
        <v>49</v>
      </c>
      <c r="D12" s="70" t="s">
        <v>50</v>
      </c>
      <c r="E12" s="91">
        <v>1992</v>
      </c>
      <c r="F12" s="90" t="s">
        <v>112</v>
      </c>
    </row>
    <row r="13" spans="1:10" s="43" customFormat="1" ht="15.75">
      <c r="A13" s="114"/>
      <c r="B13" s="113"/>
      <c r="C13" s="54" t="s">
        <v>121</v>
      </c>
      <c r="D13" s="54" t="s">
        <v>122</v>
      </c>
      <c r="E13" s="90">
        <v>1995</v>
      </c>
      <c r="F13" s="90" t="s">
        <v>110</v>
      </c>
    </row>
    <row r="14" spans="1:10" s="43" customFormat="1" ht="15.75">
      <c r="A14" s="114"/>
      <c r="B14" s="113"/>
      <c r="C14" s="54" t="s">
        <v>56</v>
      </c>
      <c r="D14" s="54" t="s">
        <v>57</v>
      </c>
      <c r="E14" s="90">
        <v>1995</v>
      </c>
      <c r="F14" s="90" t="s">
        <v>113</v>
      </c>
    </row>
    <row r="15" spans="1:10" s="43" customFormat="1" ht="15.75">
      <c r="A15" s="114"/>
      <c r="B15" s="113"/>
      <c r="C15" s="54" t="s">
        <v>58</v>
      </c>
      <c r="D15" s="54" t="s">
        <v>45</v>
      </c>
      <c r="E15" s="90">
        <v>1995</v>
      </c>
      <c r="F15" s="90" t="s">
        <v>113</v>
      </c>
    </row>
    <row r="16" spans="1:10" s="43" customFormat="1" ht="15.75">
      <c r="A16" s="114"/>
      <c r="B16" s="113"/>
      <c r="C16" s="54" t="s">
        <v>123</v>
      </c>
      <c r="D16" s="54" t="s">
        <v>124</v>
      </c>
      <c r="E16" s="90">
        <v>1996</v>
      </c>
      <c r="F16" s="90" t="s">
        <v>111</v>
      </c>
    </row>
    <row r="17" spans="1:9" s="43" customFormat="1" ht="15.75">
      <c r="A17" s="114">
        <v>2</v>
      </c>
      <c r="B17" s="112" t="s">
        <v>133</v>
      </c>
      <c r="C17" s="75" t="s">
        <v>60</v>
      </c>
      <c r="D17" s="74" t="s">
        <v>61</v>
      </c>
      <c r="E17" s="92">
        <v>1996</v>
      </c>
      <c r="F17" s="90" t="s">
        <v>110</v>
      </c>
    </row>
    <row r="18" spans="1:9" s="43" customFormat="1" ht="15.75">
      <c r="A18" s="114"/>
      <c r="B18" s="112"/>
      <c r="C18" s="75" t="s">
        <v>135</v>
      </c>
      <c r="D18" s="74" t="s">
        <v>136</v>
      </c>
      <c r="E18" s="92">
        <v>1995</v>
      </c>
      <c r="F18" s="90" t="s">
        <v>110</v>
      </c>
    </row>
    <row r="19" spans="1:9" s="43" customFormat="1" ht="15.75">
      <c r="A19" s="114"/>
      <c r="B19" s="112"/>
      <c r="C19" s="75" t="s">
        <v>134</v>
      </c>
      <c r="D19" s="75" t="s">
        <v>52</v>
      </c>
      <c r="E19" s="93">
        <v>1995</v>
      </c>
      <c r="F19" s="90" t="s">
        <v>110</v>
      </c>
    </row>
    <row r="20" spans="1:9" s="43" customFormat="1" ht="15.75">
      <c r="A20" s="114"/>
      <c r="B20" s="112"/>
      <c r="C20" s="75" t="s">
        <v>63</v>
      </c>
      <c r="D20" s="75" t="s">
        <v>68</v>
      </c>
      <c r="E20" s="93">
        <v>1996</v>
      </c>
      <c r="F20" s="90" t="s">
        <v>110</v>
      </c>
    </row>
    <row r="21" spans="1:9" s="43" customFormat="1" ht="15.75">
      <c r="A21" s="114">
        <v>3</v>
      </c>
      <c r="B21" s="112" t="s">
        <v>25</v>
      </c>
      <c r="C21" s="75" t="s">
        <v>156</v>
      </c>
      <c r="D21" s="75" t="s">
        <v>157</v>
      </c>
      <c r="E21" s="93">
        <v>1999</v>
      </c>
      <c r="F21" s="90" t="s">
        <v>111</v>
      </c>
      <c r="G21" s="44"/>
      <c r="H21" s="44"/>
      <c r="I21" s="44"/>
    </row>
    <row r="22" spans="1:9" s="43" customFormat="1" ht="15.75">
      <c r="A22" s="114"/>
      <c r="B22" s="112"/>
      <c r="C22" s="75" t="s">
        <v>158</v>
      </c>
      <c r="D22" s="75" t="s">
        <v>159</v>
      </c>
      <c r="E22" s="93">
        <v>1998</v>
      </c>
      <c r="F22" s="90" t="s">
        <v>111</v>
      </c>
      <c r="G22" s="44"/>
      <c r="H22" s="44"/>
      <c r="I22" s="44"/>
    </row>
    <row r="23" spans="1:9" s="43" customFormat="1" ht="15.75">
      <c r="A23" s="114"/>
      <c r="B23" s="112"/>
      <c r="C23" s="75" t="s">
        <v>160</v>
      </c>
      <c r="D23" s="75" t="s">
        <v>161</v>
      </c>
      <c r="E23" s="93">
        <v>1997</v>
      </c>
      <c r="F23" s="90" t="s">
        <v>111</v>
      </c>
    </row>
    <row r="24" spans="1:9" s="43" customFormat="1" ht="15.75">
      <c r="A24" s="114"/>
      <c r="B24" s="112"/>
      <c r="C24" s="75" t="s">
        <v>162</v>
      </c>
      <c r="D24" s="75" t="s">
        <v>155</v>
      </c>
      <c r="E24" s="93">
        <v>1997</v>
      </c>
      <c r="F24" s="90" t="s">
        <v>111</v>
      </c>
    </row>
    <row r="25" spans="1:9" s="43" customFormat="1" ht="15.75">
      <c r="A25" s="114"/>
      <c r="B25" s="112"/>
      <c r="C25" s="74" t="s">
        <v>164</v>
      </c>
      <c r="D25" s="74" t="s">
        <v>163</v>
      </c>
      <c r="E25" s="92">
        <v>1998</v>
      </c>
      <c r="F25" s="90" t="s">
        <v>111</v>
      </c>
    </row>
    <row r="26" spans="1:9" s="43" customFormat="1" ht="15.75">
      <c r="A26" s="114">
        <v>4</v>
      </c>
      <c r="B26" s="112" t="s">
        <v>48</v>
      </c>
      <c r="C26" s="75" t="s">
        <v>149</v>
      </c>
      <c r="D26" s="75" t="s">
        <v>145</v>
      </c>
      <c r="E26" s="93">
        <v>1997</v>
      </c>
      <c r="F26" s="90" t="s">
        <v>111</v>
      </c>
    </row>
    <row r="27" spans="1:9" s="43" customFormat="1" ht="15.75">
      <c r="A27" s="114"/>
      <c r="B27" s="112"/>
      <c r="C27" s="74" t="s">
        <v>150</v>
      </c>
      <c r="D27" s="74" t="s">
        <v>151</v>
      </c>
      <c r="E27" s="92">
        <v>1997</v>
      </c>
      <c r="F27" s="90" t="s">
        <v>111</v>
      </c>
    </row>
    <row r="28" spans="1:9" s="43" customFormat="1" ht="15.75">
      <c r="A28" s="114"/>
      <c r="B28" s="112"/>
      <c r="C28" s="74" t="s">
        <v>196</v>
      </c>
      <c r="D28" s="74" t="s">
        <v>59</v>
      </c>
      <c r="E28" s="92">
        <v>1993</v>
      </c>
      <c r="F28" s="90" t="s">
        <v>110</v>
      </c>
    </row>
    <row r="29" spans="1:9" s="43" customFormat="1" ht="15.75">
      <c r="A29" s="114"/>
      <c r="B29" s="112"/>
      <c r="C29" s="74" t="s">
        <v>152</v>
      </c>
      <c r="D29" s="74" t="s">
        <v>153</v>
      </c>
      <c r="E29" s="92">
        <v>1998</v>
      </c>
      <c r="F29" s="90" t="s">
        <v>111</v>
      </c>
    </row>
    <row r="30" spans="1:9" s="43" customFormat="1" ht="15.75">
      <c r="A30" s="114"/>
      <c r="B30" s="112"/>
      <c r="C30" s="74" t="s">
        <v>154</v>
      </c>
      <c r="D30" s="74" t="s">
        <v>155</v>
      </c>
      <c r="E30" s="92">
        <v>1997</v>
      </c>
      <c r="F30" s="90" t="s">
        <v>111</v>
      </c>
    </row>
    <row r="31" spans="1:9" s="43" customFormat="1" ht="15.75">
      <c r="A31" s="114"/>
      <c r="B31" s="112"/>
      <c r="C31" s="74" t="s">
        <v>195</v>
      </c>
      <c r="D31" s="74" t="s">
        <v>45</v>
      </c>
      <c r="E31" s="92">
        <v>1996</v>
      </c>
      <c r="F31" s="90" t="s">
        <v>111</v>
      </c>
    </row>
    <row r="32" spans="1:9" s="43" customFormat="1" ht="15.75">
      <c r="A32" s="114">
        <v>5</v>
      </c>
      <c r="B32" s="112" t="s">
        <v>143</v>
      </c>
      <c r="C32" s="75" t="s">
        <v>64</v>
      </c>
      <c r="D32" s="75" t="s">
        <v>65</v>
      </c>
      <c r="E32" s="93">
        <v>1995</v>
      </c>
      <c r="F32" s="90" t="s">
        <v>111</v>
      </c>
    </row>
    <row r="33" spans="1:6" s="43" customFormat="1" ht="15.75">
      <c r="A33" s="114"/>
      <c r="B33" s="112"/>
      <c r="C33" s="74" t="s">
        <v>66</v>
      </c>
      <c r="D33" s="74" t="s">
        <v>65</v>
      </c>
      <c r="E33" s="92">
        <v>1995</v>
      </c>
      <c r="F33" s="90" t="s">
        <v>111</v>
      </c>
    </row>
    <row r="34" spans="1:6" s="43" customFormat="1" ht="15.75">
      <c r="A34" s="114"/>
      <c r="B34" s="112"/>
      <c r="C34" s="74" t="s">
        <v>144</v>
      </c>
      <c r="D34" s="74" t="s">
        <v>145</v>
      </c>
      <c r="E34" s="92">
        <v>1997</v>
      </c>
      <c r="F34" s="90" t="s">
        <v>111</v>
      </c>
    </row>
    <row r="35" spans="1:6" s="43" customFormat="1" ht="15.75">
      <c r="A35" s="114"/>
      <c r="B35" s="112"/>
      <c r="C35" s="74" t="s">
        <v>146</v>
      </c>
      <c r="D35" s="74" t="s">
        <v>147</v>
      </c>
      <c r="E35" s="92">
        <v>1997</v>
      </c>
      <c r="F35" s="90" t="s">
        <v>111</v>
      </c>
    </row>
    <row r="36" spans="1:6" s="43" customFormat="1" ht="15.75">
      <c r="A36" s="114"/>
      <c r="B36" s="112"/>
      <c r="C36" s="70" t="s">
        <v>148</v>
      </c>
      <c r="D36" s="70" t="s">
        <v>67</v>
      </c>
      <c r="E36" s="91">
        <v>1997</v>
      </c>
      <c r="F36" s="90" t="s">
        <v>111</v>
      </c>
    </row>
    <row r="37" spans="1:6" ht="15.75">
      <c r="A37" s="114"/>
      <c r="B37" s="112"/>
      <c r="C37" s="70" t="s">
        <v>206</v>
      </c>
      <c r="D37" s="70" t="s">
        <v>69</v>
      </c>
      <c r="E37" s="91">
        <v>1995</v>
      </c>
      <c r="F37" s="90" t="s">
        <v>111</v>
      </c>
    </row>
    <row r="38" spans="1:6" s="43" customFormat="1" ht="15.75">
      <c r="A38" s="114">
        <v>6</v>
      </c>
      <c r="B38" s="112" t="s">
        <v>137</v>
      </c>
      <c r="C38" s="75" t="s">
        <v>140</v>
      </c>
      <c r="D38" s="75" t="s">
        <v>200</v>
      </c>
      <c r="E38" s="93">
        <v>1997</v>
      </c>
      <c r="F38" s="90" t="s">
        <v>110</v>
      </c>
    </row>
    <row r="39" spans="1:6" s="43" customFormat="1" ht="15.75">
      <c r="A39" s="114"/>
      <c r="B39" s="112"/>
      <c r="C39" s="74" t="s">
        <v>142</v>
      </c>
      <c r="D39" s="74" t="s">
        <v>141</v>
      </c>
      <c r="E39" s="92">
        <v>1995</v>
      </c>
      <c r="F39" s="90" t="s">
        <v>110</v>
      </c>
    </row>
    <row r="40" spans="1:6" s="43" customFormat="1" ht="15.75">
      <c r="A40" s="114"/>
      <c r="B40" s="112"/>
      <c r="C40" s="74" t="s">
        <v>62</v>
      </c>
      <c r="D40" s="74" t="s">
        <v>45</v>
      </c>
      <c r="E40" s="92">
        <v>1996</v>
      </c>
      <c r="F40" s="90" t="s">
        <v>110</v>
      </c>
    </row>
    <row r="41" spans="1:6" s="43" customFormat="1" ht="15.75">
      <c r="A41" s="114"/>
      <c r="B41" s="112"/>
      <c r="C41" s="74" t="s">
        <v>138</v>
      </c>
      <c r="D41" s="74" t="s">
        <v>139</v>
      </c>
      <c r="E41" s="92">
        <v>1996</v>
      </c>
      <c r="F41" s="90" t="s">
        <v>110</v>
      </c>
    </row>
    <row r="42" spans="1:6" s="43" customFormat="1" ht="15.75">
      <c r="A42" s="114">
        <v>7</v>
      </c>
      <c r="B42" s="112" t="s">
        <v>46</v>
      </c>
      <c r="C42" s="75" t="s">
        <v>125</v>
      </c>
      <c r="D42" s="75" t="s">
        <v>61</v>
      </c>
      <c r="E42" s="93">
        <v>1997</v>
      </c>
      <c r="F42" s="90" t="s">
        <v>111</v>
      </c>
    </row>
    <row r="43" spans="1:6" s="43" customFormat="1" ht="15.75">
      <c r="A43" s="114"/>
      <c r="B43" s="112"/>
      <c r="C43" s="74" t="s">
        <v>126</v>
      </c>
      <c r="D43" s="74" t="s">
        <v>127</v>
      </c>
      <c r="E43" s="92">
        <v>1998</v>
      </c>
      <c r="F43" s="90" t="s">
        <v>111</v>
      </c>
    </row>
    <row r="44" spans="1:6" s="43" customFormat="1" ht="15.75">
      <c r="A44" s="114"/>
      <c r="B44" s="112"/>
      <c r="C44" s="74" t="s">
        <v>54</v>
      </c>
      <c r="D44" s="74" t="s">
        <v>55</v>
      </c>
      <c r="E44" s="92">
        <v>1996</v>
      </c>
      <c r="F44" s="90" t="s">
        <v>110</v>
      </c>
    </row>
    <row r="45" spans="1:6" s="43" customFormat="1" ht="15.75">
      <c r="A45" s="114"/>
      <c r="B45" s="112"/>
      <c r="C45" s="74" t="s">
        <v>128</v>
      </c>
      <c r="D45" s="74" t="s">
        <v>57</v>
      </c>
      <c r="E45" s="92">
        <v>1997</v>
      </c>
      <c r="F45" s="90" t="s">
        <v>111</v>
      </c>
    </row>
    <row r="46" spans="1:6" s="43" customFormat="1" ht="15.75">
      <c r="A46" s="114"/>
      <c r="B46" s="112"/>
      <c r="C46" s="74" t="s">
        <v>129</v>
      </c>
      <c r="D46" s="74" t="s">
        <v>130</v>
      </c>
      <c r="E46" s="92">
        <v>1997</v>
      </c>
      <c r="F46" s="90" t="s">
        <v>111</v>
      </c>
    </row>
    <row r="47" spans="1:6" s="43" customFormat="1" ht="15.75">
      <c r="A47" s="114"/>
      <c r="B47" s="112"/>
      <c r="C47" s="70" t="s">
        <v>131</v>
      </c>
      <c r="D47" s="70" t="s">
        <v>132</v>
      </c>
      <c r="E47" s="91">
        <v>1997</v>
      </c>
      <c r="F47" s="90" t="s">
        <v>111</v>
      </c>
    </row>
    <row r="50" spans="2:5" ht="15.75">
      <c r="B50" s="45" t="s">
        <v>3</v>
      </c>
      <c r="E50" s="46" t="s">
        <v>165</v>
      </c>
    </row>
    <row r="52" spans="2:5" ht="15.75">
      <c r="B52" s="45" t="s">
        <v>42</v>
      </c>
      <c r="E52" s="52" t="s">
        <v>166</v>
      </c>
    </row>
  </sheetData>
  <mergeCells count="14">
    <mergeCell ref="B17:B20"/>
    <mergeCell ref="B11:B16"/>
    <mergeCell ref="A42:A47"/>
    <mergeCell ref="B42:B47"/>
    <mergeCell ref="B38:B41"/>
    <mergeCell ref="B32:B37"/>
    <mergeCell ref="B26:B31"/>
    <mergeCell ref="B21:B25"/>
    <mergeCell ref="A11:A16"/>
    <mergeCell ref="A17:A20"/>
    <mergeCell ref="A21:A25"/>
    <mergeCell ref="A26:A31"/>
    <mergeCell ref="A32:A37"/>
    <mergeCell ref="A38:A41"/>
  </mergeCells>
  <phoneticPr fontId="28" type="noConversion"/>
  <printOptions horizontalCentered="1"/>
  <pageMargins left="0.74803149606299213" right="0.74803149606299213" top="0.82677165354330717" bottom="0.39370078740157483" header="0.51181102362204722" footer="0.51181102362204722"/>
  <pageSetup paperSize="9" scale="70" orientation="portrait" r:id="rId1"/>
  <headerFooter alignWithMargins="0"/>
  <colBreaks count="1" manualBreakCount="1">
    <brk id="6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T222"/>
  <sheetViews>
    <sheetView view="pageBreakPreview" zoomScale="85" zoomScaleNormal="85" zoomScaleSheetLayoutView="85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2.75" customHeight="1">
      <c r="A1" s="53"/>
      <c r="B1" s="123" t="s">
        <v>41</v>
      </c>
      <c r="C1" s="123"/>
      <c r="D1" s="123"/>
      <c r="E1" s="123"/>
      <c r="F1" s="123"/>
      <c r="G1" s="123"/>
      <c r="H1" s="123"/>
      <c r="I1" s="123"/>
      <c r="J1" s="123"/>
      <c r="K1" s="3"/>
      <c r="L1" s="2"/>
      <c r="M1" s="1"/>
      <c r="N1" s="123" t="s">
        <v>41</v>
      </c>
      <c r="O1" s="123"/>
      <c r="P1" s="123"/>
      <c r="Q1" s="123"/>
      <c r="R1" s="123"/>
      <c r="S1" s="123"/>
      <c r="T1" s="123"/>
      <c r="U1" s="123"/>
      <c r="V1" s="123"/>
      <c r="W1" s="3"/>
      <c r="X1" s="53"/>
      <c r="Y1" s="123" t="s">
        <v>41</v>
      </c>
      <c r="Z1" s="123"/>
      <c r="AA1" s="123"/>
      <c r="AB1" s="123"/>
      <c r="AC1" s="123"/>
      <c r="AD1" s="123"/>
      <c r="AE1" s="123"/>
      <c r="AF1" s="123"/>
      <c r="AG1" s="123"/>
      <c r="AH1" s="3"/>
      <c r="AI1" s="2"/>
      <c r="AJ1" s="1"/>
      <c r="AK1" s="123" t="s">
        <v>41</v>
      </c>
      <c r="AL1" s="123"/>
      <c r="AM1" s="123"/>
      <c r="AN1" s="123"/>
      <c r="AO1" s="123"/>
      <c r="AP1" s="123"/>
      <c r="AQ1" s="123"/>
      <c r="AR1" s="123"/>
      <c r="AS1" s="123"/>
      <c r="AT1" s="3"/>
    </row>
    <row r="2" spans="1:46" ht="12.75" customHeight="1">
      <c r="A2" s="5"/>
      <c r="B2" s="115" t="s">
        <v>16</v>
      </c>
      <c r="C2" s="115"/>
      <c r="D2" s="115"/>
      <c r="E2" s="115"/>
      <c r="F2" s="115"/>
      <c r="G2" s="115"/>
      <c r="H2" s="115"/>
      <c r="I2" s="115"/>
      <c r="J2" s="115"/>
      <c r="K2" s="6"/>
      <c r="L2" s="28"/>
      <c r="M2" s="5"/>
      <c r="N2" s="115" t="s">
        <v>16</v>
      </c>
      <c r="O2" s="115"/>
      <c r="P2" s="115"/>
      <c r="Q2" s="115"/>
      <c r="R2" s="115"/>
      <c r="S2" s="115"/>
      <c r="T2" s="115"/>
      <c r="U2" s="115"/>
      <c r="V2" s="115"/>
      <c r="W2" s="6"/>
      <c r="X2" s="5"/>
      <c r="Y2" s="115" t="s">
        <v>16</v>
      </c>
      <c r="Z2" s="115"/>
      <c r="AA2" s="115"/>
      <c r="AB2" s="115"/>
      <c r="AC2" s="115"/>
      <c r="AD2" s="115"/>
      <c r="AE2" s="115"/>
      <c r="AF2" s="115"/>
      <c r="AG2" s="115"/>
      <c r="AH2" s="6"/>
      <c r="AI2" s="28"/>
      <c r="AJ2" s="5"/>
      <c r="AK2" s="115" t="s">
        <v>16</v>
      </c>
      <c r="AL2" s="115"/>
      <c r="AM2" s="115"/>
      <c r="AN2" s="115"/>
      <c r="AO2" s="115"/>
      <c r="AP2" s="115"/>
      <c r="AQ2" s="115"/>
      <c r="AR2" s="115"/>
      <c r="AS2" s="115"/>
      <c r="AT2" s="6"/>
    </row>
    <row r="3" spans="1:46" ht="12.75" customHeight="1">
      <c r="A3" s="5"/>
      <c r="B3" s="115" t="s">
        <v>114</v>
      </c>
      <c r="C3" s="115"/>
      <c r="D3" s="115"/>
      <c r="E3" s="115"/>
      <c r="F3" s="115"/>
      <c r="G3" s="115"/>
      <c r="H3" s="115"/>
      <c r="I3" s="115"/>
      <c r="J3" s="115"/>
      <c r="K3" s="6"/>
      <c r="L3" s="28"/>
      <c r="M3" s="5"/>
      <c r="N3" s="115" t="s">
        <v>114</v>
      </c>
      <c r="O3" s="115"/>
      <c r="P3" s="115"/>
      <c r="Q3" s="115"/>
      <c r="R3" s="115"/>
      <c r="S3" s="115"/>
      <c r="T3" s="115"/>
      <c r="U3" s="115"/>
      <c r="V3" s="115"/>
      <c r="W3" s="6"/>
      <c r="X3" s="5"/>
      <c r="Y3" s="115" t="s">
        <v>114</v>
      </c>
      <c r="Z3" s="115"/>
      <c r="AA3" s="115"/>
      <c r="AB3" s="115"/>
      <c r="AC3" s="115"/>
      <c r="AD3" s="115"/>
      <c r="AE3" s="115"/>
      <c r="AF3" s="115"/>
      <c r="AG3" s="115"/>
      <c r="AH3" s="6"/>
      <c r="AI3" s="28"/>
      <c r="AJ3" s="5"/>
      <c r="AK3" s="115" t="s">
        <v>114</v>
      </c>
      <c r="AL3" s="115"/>
      <c r="AM3" s="115"/>
      <c r="AN3" s="115"/>
      <c r="AO3" s="115"/>
      <c r="AP3" s="115"/>
      <c r="AQ3" s="115"/>
      <c r="AR3" s="115"/>
      <c r="AS3" s="115"/>
      <c r="AT3" s="6"/>
    </row>
    <row r="4" spans="1:46" ht="20.100000000000001" customHeight="1">
      <c r="A4" s="5"/>
      <c r="B4" s="84"/>
      <c r="C4" s="89" t="str">
        <f>список!$C$4</f>
        <v>XV Спартакиада вузов г. Кемерово</v>
      </c>
      <c r="D4" s="84"/>
      <c r="E4" s="84"/>
      <c r="F4" s="84"/>
      <c r="G4" s="84"/>
      <c r="H4" s="84"/>
      <c r="I4" s="84"/>
      <c r="J4" s="84"/>
      <c r="K4" s="6"/>
      <c r="L4" s="28"/>
      <c r="M4" s="5"/>
      <c r="N4" s="84"/>
      <c r="O4" s="89" t="str">
        <f>список!$C$4</f>
        <v>XV Спартакиада вузов г. Кемерово</v>
      </c>
      <c r="P4" s="84"/>
      <c r="Q4" s="84"/>
      <c r="R4" s="84"/>
      <c r="S4" s="84"/>
      <c r="T4" s="84"/>
      <c r="U4" s="84"/>
      <c r="V4" s="84"/>
      <c r="W4" s="6"/>
      <c r="X4" s="5"/>
      <c r="Y4" s="84"/>
      <c r="Z4" s="89" t="str">
        <f>список!$C$4</f>
        <v>XV Спартакиада вузов г. Кемерово</v>
      </c>
      <c r="AA4" s="84"/>
      <c r="AB4" s="84"/>
      <c r="AC4" s="84"/>
      <c r="AD4" s="84"/>
      <c r="AE4" s="84"/>
      <c r="AF4" s="84"/>
      <c r="AG4" s="84"/>
      <c r="AH4" s="6"/>
      <c r="AI4" s="28"/>
      <c r="AJ4" s="5"/>
      <c r="AK4" s="84"/>
      <c r="AL4" s="89" t="str">
        <f>список!$C$4</f>
        <v>XV Спартакиада вузов г. Кемерово</v>
      </c>
      <c r="AM4" s="84"/>
      <c r="AN4" s="84"/>
      <c r="AO4" s="84"/>
      <c r="AP4" s="84"/>
      <c r="AQ4" s="84"/>
      <c r="AR4" s="84"/>
      <c r="AS4" s="84"/>
      <c r="AT4" s="6"/>
    </row>
    <row r="5" spans="1:46" ht="20.100000000000001" customHeight="1">
      <c r="A5" s="5"/>
      <c r="B5" s="84"/>
      <c r="C5" s="89" t="str">
        <f>список!$C$5</f>
        <v>(вид спорта - Бадминтон)</v>
      </c>
      <c r="D5" s="84"/>
      <c r="E5" s="84"/>
      <c r="F5" s="84"/>
      <c r="G5" s="84"/>
      <c r="H5" s="84"/>
      <c r="I5" s="84"/>
      <c r="J5" s="84"/>
      <c r="K5" s="6"/>
      <c r="L5" s="28"/>
      <c r="M5" s="5"/>
      <c r="N5" s="84"/>
      <c r="O5" s="89" t="str">
        <f>список!$C$5</f>
        <v>(вид спорта - Бадминтон)</v>
      </c>
      <c r="P5" s="84"/>
      <c r="Q5" s="84"/>
      <c r="R5" s="84"/>
      <c r="S5" s="84"/>
      <c r="T5" s="84"/>
      <c r="U5" s="84"/>
      <c r="V5" s="84"/>
      <c r="W5" s="6"/>
      <c r="X5" s="5"/>
      <c r="Y5" s="84"/>
      <c r="Z5" s="89" t="str">
        <f>список!$C$5</f>
        <v>(вид спорта - Бадминтон)</v>
      </c>
      <c r="AA5" s="84"/>
      <c r="AB5" s="84"/>
      <c r="AC5" s="84"/>
      <c r="AD5" s="84"/>
      <c r="AE5" s="84"/>
      <c r="AF5" s="84"/>
      <c r="AG5" s="84"/>
      <c r="AH5" s="6"/>
      <c r="AI5" s="28"/>
      <c r="AJ5" s="5"/>
      <c r="AK5" s="84"/>
      <c r="AL5" s="89" t="str">
        <f>список!$C$5</f>
        <v>(вид спорта - Бадминтон)</v>
      </c>
      <c r="AM5" s="84"/>
      <c r="AN5" s="84"/>
      <c r="AO5" s="84"/>
      <c r="AP5" s="84"/>
      <c r="AQ5" s="84"/>
      <c r="AR5" s="84"/>
      <c r="AS5" s="84"/>
      <c r="AT5" s="6"/>
    </row>
    <row r="6" spans="1:46" ht="12.75" customHeight="1">
      <c r="A6" s="5"/>
      <c r="B6" s="84"/>
      <c r="C6" s="84"/>
      <c r="D6" s="84"/>
      <c r="E6" s="84"/>
      <c r="F6" s="84"/>
      <c r="G6" s="84"/>
      <c r="H6" s="84"/>
      <c r="I6" s="84"/>
      <c r="J6" s="84"/>
      <c r="K6" s="6"/>
      <c r="L6" s="28"/>
      <c r="M6" s="5"/>
      <c r="N6" s="84"/>
      <c r="O6" s="84"/>
      <c r="P6" s="84"/>
      <c r="Q6" s="84"/>
      <c r="R6" s="84"/>
      <c r="S6" s="84"/>
      <c r="T6" s="84"/>
      <c r="U6" s="84"/>
      <c r="V6" s="84"/>
      <c r="W6" s="6"/>
      <c r="X6" s="5"/>
      <c r="Y6" s="84"/>
      <c r="Z6" s="84"/>
      <c r="AA6" s="84"/>
      <c r="AB6" s="84"/>
      <c r="AC6" s="84"/>
      <c r="AD6" s="84"/>
      <c r="AE6" s="84"/>
      <c r="AF6" s="84"/>
      <c r="AG6" s="84"/>
      <c r="AH6" s="6"/>
      <c r="AI6" s="28"/>
      <c r="AJ6" s="5"/>
      <c r="AK6" s="84"/>
      <c r="AL6" s="84"/>
      <c r="AM6" s="84"/>
      <c r="AN6" s="84"/>
      <c r="AO6" s="84"/>
      <c r="AP6" s="84"/>
      <c r="AQ6" s="84"/>
      <c r="AR6" s="84"/>
      <c r="AS6" s="84"/>
      <c r="AT6" s="6"/>
    </row>
    <row r="7" spans="1:46" ht="12.75" customHeight="1">
      <c r="A7" s="5"/>
      <c r="B7" s="8"/>
      <c r="C7" s="116" t="s">
        <v>5</v>
      </c>
      <c r="D7" s="116"/>
      <c r="E7" s="116"/>
      <c r="F7" s="116"/>
      <c r="G7" s="116"/>
      <c r="H7" s="116"/>
      <c r="I7" s="116"/>
      <c r="J7" s="8"/>
      <c r="K7" s="6"/>
      <c r="L7" s="28"/>
      <c r="M7" s="5"/>
      <c r="N7" s="8"/>
      <c r="O7" s="116" t="s">
        <v>5</v>
      </c>
      <c r="P7" s="116"/>
      <c r="Q7" s="116"/>
      <c r="R7" s="116"/>
      <c r="S7" s="116"/>
      <c r="T7" s="116"/>
      <c r="U7" s="116"/>
      <c r="V7" s="8"/>
      <c r="W7" s="6"/>
      <c r="X7" s="5"/>
      <c r="Y7" s="8"/>
      <c r="Z7" s="116" t="s">
        <v>5</v>
      </c>
      <c r="AA7" s="116"/>
      <c r="AB7" s="116"/>
      <c r="AC7" s="116"/>
      <c r="AD7" s="116"/>
      <c r="AE7" s="116"/>
      <c r="AF7" s="116"/>
      <c r="AG7" s="8"/>
      <c r="AH7" s="6"/>
      <c r="AI7" s="28"/>
      <c r="AJ7" s="5"/>
      <c r="AK7" s="8"/>
      <c r="AL7" s="116" t="s">
        <v>5</v>
      </c>
      <c r="AM7" s="116"/>
      <c r="AN7" s="116"/>
      <c r="AO7" s="116"/>
      <c r="AP7" s="116"/>
      <c r="AQ7" s="116"/>
      <c r="AR7" s="116"/>
      <c r="AS7" s="8"/>
      <c r="AT7" s="6"/>
    </row>
    <row r="8" spans="1:46" ht="12.75" customHeight="1">
      <c r="A8" s="5"/>
      <c r="B8" s="8"/>
      <c r="C8" s="8"/>
      <c r="D8" s="8"/>
      <c r="E8" s="8"/>
      <c r="F8" s="8"/>
      <c r="G8" s="8"/>
      <c r="H8" s="8"/>
      <c r="I8" s="8"/>
      <c r="J8" s="8"/>
      <c r="K8" s="6"/>
      <c r="L8" s="28"/>
      <c r="M8" s="5"/>
      <c r="N8" s="8"/>
      <c r="O8" s="8"/>
      <c r="P8" s="8"/>
      <c r="Q8" s="8"/>
      <c r="R8" s="8"/>
      <c r="S8" s="8"/>
      <c r="T8" s="8"/>
      <c r="U8" s="8"/>
      <c r="V8" s="8"/>
      <c r="W8" s="6"/>
      <c r="X8" s="5"/>
      <c r="Y8" s="8"/>
      <c r="Z8" s="8"/>
      <c r="AA8" s="8"/>
      <c r="AB8" s="8"/>
      <c r="AC8" s="8"/>
      <c r="AD8" s="8"/>
      <c r="AE8" s="8"/>
      <c r="AF8" s="8"/>
      <c r="AG8" s="8"/>
      <c r="AH8" s="6"/>
      <c r="AI8" s="28"/>
      <c r="AJ8" s="5"/>
      <c r="AK8" s="8"/>
      <c r="AL8" s="8"/>
      <c r="AM8" s="8"/>
      <c r="AN8" s="8"/>
      <c r="AO8" s="8"/>
      <c r="AP8" s="8"/>
      <c r="AQ8" s="8"/>
      <c r="AR8" s="8"/>
      <c r="AS8" s="8"/>
      <c r="AT8" s="6"/>
    </row>
    <row r="9" spans="1:46" ht="12.75" customHeight="1">
      <c r="A9" s="124" t="s">
        <v>6</v>
      </c>
      <c r="B9" s="120"/>
      <c r="C9" s="30">
        <v>1</v>
      </c>
      <c r="D9" s="125" t="s">
        <v>7</v>
      </c>
      <c r="E9" s="120"/>
      <c r="F9" s="120"/>
      <c r="G9" s="31" t="s">
        <v>182</v>
      </c>
      <c r="H9" s="10" t="s">
        <v>8</v>
      </c>
      <c r="I9" s="30">
        <v>2</v>
      </c>
      <c r="J9" s="11"/>
      <c r="K9" s="6"/>
      <c r="L9" s="28"/>
      <c r="M9" s="124" t="s">
        <v>6</v>
      </c>
      <c r="N9" s="120"/>
      <c r="O9" s="30">
        <v>2</v>
      </c>
      <c r="P9" s="125" t="s">
        <v>7</v>
      </c>
      <c r="Q9" s="120"/>
      <c r="R9" s="120"/>
      <c r="S9" s="31" t="s">
        <v>182</v>
      </c>
      <c r="T9" s="10" t="s">
        <v>8</v>
      </c>
      <c r="U9" s="30">
        <v>3</v>
      </c>
      <c r="V9" s="11"/>
      <c r="W9" s="6"/>
      <c r="X9" s="124" t="s">
        <v>6</v>
      </c>
      <c r="Y9" s="120"/>
      <c r="Z9" s="30">
        <v>3</v>
      </c>
      <c r="AA9" s="125" t="s">
        <v>7</v>
      </c>
      <c r="AB9" s="120"/>
      <c r="AC9" s="120"/>
      <c r="AD9" s="31" t="s">
        <v>182</v>
      </c>
      <c r="AE9" s="10" t="s">
        <v>8</v>
      </c>
      <c r="AF9" s="30">
        <v>4</v>
      </c>
      <c r="AG9" s="11"/>
      <c r="AH9" s="6"/>
      <c r="AI9" s="28"/>
      <c r="AJ9" s="124" t="s">
        <v>6</v>
      </c>
      <c r="AK9" s="120"/>
      <c r="AL9" s="30">
        <v>4</v>
      </c>
      <c r="AM9" s="125" t="s">
        <v>7</v>
      </c>
      <c r="AN9" s="120"/>
      <c r="AO9" s="120"/>
      <c r="AP9" s="31" t="s">
        <v>182</v>
      </c>
      <c r="AQ9" s="10" t="s">
        <v>8</v>
      </c>
      <c r="AR9" s="30">
        <v>2</v>
      </c>
      <c r="AS9" s="11"/>
      <c r="AT9" s="6"/>
    </row>
    <row r="10" spans="1:46" ht="12.75" customHeight="1">
      <c r="A10" s="5"/>
      <c r="B10" s="8"/>
      <c r="C10" s="25"/>
      <c r="D10" s="8"/>
      <c r="E10" s="8"/>
      <c r="F10" s="8"/>
      <c r="G10" s="8"/>
      <c r="H10" s="8"/>
      <c r="I10" s="8"/>
      <c r="J10" s="8"/>
      <c r="K10" s="105"/>
      <c r="L10" s="28"/>
      <c r="M10" s="5"/>
      <c r="N10" s="8"/>
      <c r="O10" s="25"/>
      <c r="P10" s="8"/>
      <c r="Q10" s="8"/>
      <c r="R10" s="8"/>
      <c r="S10" s="8"/>
      <c r="T10" s="8"/>
      <c r="U10" s="8"/>
      <c r="V10" s="8"/>
      <c r="W10" s="6"/>
      <c r="X10" s="5"/>
      <c r="Y10" s="8"/>
      <c r="Z10" s="25"/>
      <c r="AA10" s="8"/>
      <c r="AB10" s="8"/>
      <c r="AC10" s="8"/>
      <c r="AD10" s="8"/>
      <c r="AE10" s="8"/>
      <c r="AF10" s="8"/>
      <c r="AG10" s="8"/>
      <c r="AH10" s="6"/>
      <c r="AI10" s="28"/>
      <c r="AJ10" s="5"/>
      <c r="AK10" s="8"/>
      <c r="AL10" s="25"/>
      <c r="AM10" s="8"/>
      <c r="AN10" s="8"/>
      <c r="AO10" s="8"/>
      <c r="AP10" s="8"/>
      <c r="AQ10" s="8"/>
      <c r="AR10" s="8"/>
      <c r="AS10" s="8"/>
      <c r="AT10" s="6"/>
    </row>
    <row r="11" spans="1:46" ht="12.75" customHeight="1">
      <c r="A11" s="12" t="s">
        <v>9</v>
      </c>
      <c r="B11" s="13"/>
      <c r="C11" s="71"/>
      <c r="D11" s="117" t="s">
        <v>10</v>
      </c>
      <c r="E11" s="118"/>
      <c r="F11" s="118"/>
      <c r="G11" s="71"/>
      <c r="H11" s="10"/>
      <c r="I11" s="13"/>
      <c r="J11" s="24"/>
      <c r="K11" s="106"/>
      <c r="L11" s="28"/>
      <c r="M11" s="12" t="s">
        <v>9</v>
      </c>
      <c r="N11" s="13"/>
      <c r="O11" s="71"/>
      <c r="P11" s="117" t="s">
        <v>10</v>
      </c>
      <c r="Q11" s="118"/>
      <c r="R11" s="118"/>
      <c r="S11" s="71"/>
      <c r="T11" s="10"/>
      <c r="U11" s="13"/>
      <c r="V11" s="24"/>
      <c r="W11" s="6"/>
      <c r="X11" s="12" t="s">
        <v>9</v>
      </c>
      <c r="Y11" s="13"/>
      <c r="Z11" s="71"/>
      <c r="AA11" s="117" t="s">
        <v>10</v>
      </c>
      <c r="AB11" s="118"/>
      <c r="AC11" s="118"/>
      <c r="AD11" s="71"/>
      <c r="AE11" s="10"/>
      <c r="AF11" s="13"/>
      <c r="AG11" s="24"/>
      <c r="AH11" s="6"/>
      <c r="AI11" s="28"/>
      <c r="AJ11" s="12" t="s">
        <v>9</v>
      </c>
      <c r="AK11" s="13"/>
      <c r="AL11" s="71"/>
      <c r="AM11" s="117" t="s">
        <v>10</v>
      </c>
      <c r="AN11" s="118"/>
      <c r="AO11" s="118"/>
      <c r="AP11" s="71"/>
      <c r="AQ11" s="10"/>
      <c r="AR11" s="13"/>
      <c r="AS11" s="24"/>
      <c r="AT11" s="6"/>
    </row>
    <row r="12" spans="1:46" ht="12.75" customHeight="1">
      <c r="A12" s="5"/>
      <c r="B12" s="13"/>
      <c r="C12" s="14"/>
      <c r="D12" s="15"/>
      <c r="E12" s="16"/>
      <c r="F12" s="16"/>
      <c r="G12" s="11"/>
      <c r="H12" s="16"/>
      <c r="I12" s="16"/>
      <c r="J12" s="17"/>
      <c r="K12" s="106"/>
      <c r="L12" s="28"/>
      <c r="M12" s="5"/>
      <c r="N12" s="13"/>
      <c r="O12" s="14"/>
      <c r="P12" s="15"/>
      <c r="Q12" s="16"/>
      <c r="R12" s="16"/>
      <c r="S12" s="11"/>
      <c r="T12" s="16"/>
      <c r="U12" s="16"/>
      <c r="V12" s="17"/>
      <c r="W12" s="6"/>
      <c r="X12" s="5"/>
      <c r="Y12" s="13"/>
      <c r="Z12" s="14"/>
      <c r="AA12" s="15"/>
      <c r="AB12" s="83"/>
      <c r="AC12" s="83"/>
      <c r="AD12" s="11"/>
      <c r="AE12" s="83"/>
      <c r="AF12" s="83"/>
      <c r="AG12" s="17"/>
      <c r="AH12" s="6"/>
      <c r="AI12" s="28"/>
      <c r="AJ12" s="5"/>
      <c r="AK12" s="13"/>
      <c r="AL12" s="14"/>
      <c r="AM12" s="15"/>
      <c r="AN12" s="107"/>
      <c r="AO12" s="107"/>
      <c r="AP12" s="11"/>
      <c r="AQ12" s="107"/>
      <c r="AR12" s="107"/>
      <c r="AS12" s="17"/>
      <c r="AT12" s="6"/>
    </row>
    <row r="13" spans="1:46" ht="12.75" customHeight="1">
      <c r="A13" s="5"/>
      <c r="B13" s="139" t="s">
        <v>0</v>
      </c>
      <c r="C13" s="140" t="s">
        <v>46</v>
      </c>
      <c r="D13" s="140"/>
      <c r="E13" s="140" t="s">
        <v>25</v>
      </c>
      <c r="F13" s="140"/>
      <c r="G13" s="141" t="s">
        <v>11</v>
      </c>
      <c r="H13" s="142" t="s">
        <v>12</v>
      </c>
      <c r="I13" s="141" t="s">
        <v>4</v>
      </c>
      <c r="J13" s="141"/>
      <c r="K13" s="106"/>
      <c r="L13" s="28"/>
      <c r="M13" s="5"/>
      <c r="N13" s="139" t="s">
        <v>0</v>
      </c>
      <c r="O13" s="140" t="s">
        <v>133</v>
      </c>
      <c r="P13" s="140"/>
      <c r="Q13" s="140" t="s">
        <v>143</v>
      </c>
      <c r="R13" s="140"/>
      <c r="S13" s="141" t="s">
        <v>11</v>
      </c>
      <c r="T13" s="142" t="s">
        <v>12</v>
      </c>
      <c r="U13" s="141" t="s">
        <v>4</v>
      </c>
      <c r="V13" s="141"/>
      <c r="W13" s="6"/>
      <c r="X13" s="5"/>
      <c r="Y13" s="139" t="s">
        <v>0</v>
      </c>
      <c r="Z13" s="140" t="s">
        <v>48</v>
      </c>
      <c r="AA13" s="140"/>
      <c r="AB13" s="140" t="s">
        <v>137</v>
      </c>
      <c r="AC13" s="140"/>
      <c r="AD13" s="141" t="s">
        <v>11</v>
      </c>
      <c r="AE13" s="142" t="s">
        <v>12</v>
      </c>
      <c r="AF13" s="141" t="s">
        <v>4</v>
      </c>
      <c r="AG13" s="141"/>
      <c r="AH13" s="6"/>
      <c r="AI13" s="28"/>
      <c r="AJ13" s="5"/>
      <c r="AK13" s="139" t="s">
        <v>0</v>
      </c>
      <c r="AL13" s="140" t="s">
        <v>99</v>
      </c>
      <c r="AM13" s="140"/>
      <c r="AN13" s="140" t="s">
        <v>25</v>
      </c>
      <c r="AO13" s="140"/>
      <c r="AP13" s="141" t="s">
        <v>11</v>
      </c>
      <c r="AQ13" s="142" t="s">
        <v>12</v>
      </c>
      <c r="AR13" s="141" t="s">
        <v>4</v>
      </c>
      <c r="AS13" s="141"/>
      <c r="AT13" s="6"/>
    </row>
    <row r="14" spans="1:46" ht="12.75" customHeight="1">
      <c r="A14" s="5"/>
      <c r="B14" s="139"/>
      <c r="C14" s="140"/>
      <c r="D14" s="140"/>
      <c r="E14" s="140"/>
      <c r="F14" s="140"/>
      <c r="G14" s="141"/>
      <c r="H14" s="143"/>
      <c r="I14" s="141"/>
      <c r="J14" s="141"/>
      <c r="K14" s="6"/>
      <c r="L14" s="28"/>
      <c r="M14" s="5"/>
      <c r="N14" s="139"/>
      <c r="O14" s="140"/>
      <c r="P14" s="140"/>
      <c r="Q14" s="140"/>
      <c r="R14" s="140"/>
      <c r="S14" s="141"/>
      <c r="T14" s="143"/>
      <c r="U14" s="141"/>
      <c r="V14" s="141"/>
      <c r="W14" s="6"/>
      <c r="X14" s="5"/>
      <c r="Y14" s="139"/>
      <c r="Z14" s="140"/>
      <c r="AA14" s="140"/>
      <c r="AB14" s="140"/>
      <c r="AC14" s="140"/>
      <c r="AD14" s="141"/>
      <c r="AE14" s="143"/>
      <c r="AF14" s="141"/>
      <c r="AG14" s="141"/>
      <c r="AH14" s="6"/>
      <c r="AI14" s="28"/>
      <c r="AJ14" s="5"/>
      <c r="AK14" s="139"/>
      <c r="AL14" s="140"/>
      <c r="AM14" s="140"/>
      <c r="AN14" s="140"/>
      <c r="AO14" s="140"/>
      <c r="AP14" s="141"/>
      <c r="AQ14" s="143"/>
      <c r="AR14" s="141"/>
      <c r="AS14" s="141"/>
      <c r="AT14" s="6"/>
    </row>
    <row r="15" spans="1:46" ht="12.75" customHeight="1">
      <c r="A15" s="5"/>
      <c r="B15" s="138">
        <v>1</v>
      </c>
      <c r="C15" s="138" t="s">
        <v>201</v>
      </c>
      <c r="D15" s="144"/>
      <c r="E15" s="138" t="s">
        <v>156</v>
      </c>
      <c r="F15" s="138"/>
      <c r="G15" s="126" t="s">
        <v>72</v>
      </c>
      <c r="H15" s="109" t="s">
        <v>90</v>
      </c>
      <c r="I15" s="127">
        <v>1</v>
      </c>
      <c r="J15" s="127">
        <v>0</v>
      </c>
      <c r="K15" s="105"/>
      <c r="L15" s="28"/>
      <c r="M15" s="5"/>
      <c r="N15" s="138">
        <v>1</v>
      </c>
      <c r="O15" s="138" t="s">
        <v>135</v>
      </c>
      <c r="P15" s="144"/>
      <c r="Q15" s="138" t="s">
        <v>205</v>
      </c>
      <c r="R15" s="138"/>
      <c r="S15" s="126" t="s">
        <v>72</v>
      </c>
      <c r="T15" s="109" t="s">
        <v>91</v>
      </c>
      <c r="U15" s="127">
        <v>1</v>
      </c>
      <c r="V15" s="127">
        <v>0</v>
      </c>
      <c r="W15" s="6"/>
      <c r="X15" s="5"/>
      <c r="Y15" s="138">
        <v>1</v>
      </c>
      <c r="Z15" s="138" t="s">
        <v>70</v>
      </c>
      <c r="AA15" s="144"/>
      <c r="AB15" s="138" t="s">
        <v>140</v>
      </c>
      <c r="AC15" s="138"/>
      <c r="AD15" s="126" t="s">
        <v>72</v>
      </c>
      <c r="AE15" s="109" t="s">
        <v>74</v>
      </c>
      <c r="AF15" s="127">
        <v>1</v>
      </c>
      <c r="AG15" s="127">
        <v>0</v>
      </c>
      <c r="AH15" s="6"/>
      <c r="AI15" s="28"/>
      <c r="AJ15" s="5"/>
      <c r="AK15" s="138">
        <v>1</v>
      </c>
      <c r="AL15" s="138" t="s">
        <v>71</v>
      </c>
      <c r="AM15" s="144"/>
      <c r="AN15" s="138" t="s">
        <v>156</v>
      </c>
      <c r="AO15" s="138"/>
      <c r="AP15" s="126" t="s">
        <v>72</v>
      </c>
      <c r="AQ15" s="109" t="s">
        <v>82</v>
      </c>
      <c r="AR15" s="127">
        <v>1</v>
      </c>
      <c r="AS15" s="127">
        <v>0</v>
      </c>
      <c r="AT15" s="6"/>
    </row>
    <row r="16" spans="1:46" ht="12.75" customHeight="1">
      <c r="A16" s="5"/>
      <c r="B16" s="138"/>
      <c r="C16" s="144"/>
      <c r="D16" s="144"/>
      <c r="E16" s="138"/>
      <c r="F16" s="138"/>
      <c r="G16" s="126"/>
      <c r="H16" s="109" t="s">
        <v>81</v>
      </c>
      <c r="I16" s="127"/>
      <c r="J16" s="127"/>
      <c r="K16" s="6"/>
      <c r="L16" s="28"/>
      <c r="M16" s="5"/>
      <c r="N16" s="138"/>
      <c r="O16" s="144"/>
      <c r="P16" s="144"/>
      <c r="Q16" s="138"/>
      <c r="R16" s="138"/>
      <c r="S16" s="126"/>
      <c r="T16" s="109" t="s">
        <v>87</v>
      </c>
      <c r="U16" s="127"/>
      <c r="V16" s="127"/>
      <c r="W16" s="6"/>
      <c r="X16" s="5"/>
      <c r="Y16" s="138"/>
      <c r="Z16" s="144"/>
      <c r="AA16" s="144"/>
      <c r="AB16" s="138"/>
      <c r="AC16" s="138"/>
      <c r="AD16" s="126"/>
      <c r="AE16" s="109" t="s">
        <v>96</v>
      </c>
      <c r="AF16" s="127"/>
      <c r="AG16" s="127"/>
      <c r="AH16" s="6"/>
      <c r="AI16" s="28"/>
      <c r="AJ16" s="5"/>
      <c r="AK16" s="138"/>
      <c r="AL16" s="144"/>
      <c r="AM16" s="144"/>
      <c r="AN16" s="138"/>
      <c r="AO16" s="138"/>
      <c r="AP16" s="126"/>
      <c r="AQ16" s="109" t="s">
        <v>82</v>
      </c>
      <c r="AR16" s="127"/>
      <c r="AS16" s="127"/>
      <c r="AT16" s="6"/>
    </row>
    <row r="17" spans="1:46" ht="12.75" customHeight="1">
      <c r="A17" s="5"/>
      <c r="B17" s="138"/>
      <c r="C17" s="144"/>
      <c r="D17" s="144"/>
      <c r="E17" s="138"/>
      <c r="F17" s="138"/>
      <c r="G17" s="126"/>
      <c r="H17" s="96"/>
      <c r="I17" s="127"/>
      <c r="J17" s="127"/>
      <c r="K17" s="6"/>
      <c r="L17" s="28"/>
      <c r="M17" s="5"/>
      <c r="N17" s="138"/>
      <c r="O17" s="144"/>
      <c r="P17" s="144"/>
      <c r="Q17" s="138"/>
      <c r="R17" s="138"/>
      <c r="S17" s="126"/>
      <c r="T17" s="27"/>
      <c r="U17" s="127"/>
      <c r="V17" s="127"/>
      <c r="W17" s="6"/>
      <c r="X17" s="5"/>
      <c r="Y17" s="138"/>
      <c r="Z17" s="144"/>
      <c r="AA17" s="144"/>
      <c r="AB17" s="138"/>
      <c r="AC17" s="138"/>
      <c r="AD17" s="126"/>
      <c r="AE17" s="95"/>
      <c r="AF17" s="127"/>
      <c r="AG17" s="127"/>
      <c r="AH17" s="6"/>
      <c r="AI17" s="28"/>
      <c r="AJ17" s="5"/>
      <c r="AK17" s="138"/>
      <c r="AL17" s="144"/>
      <c r="AM17" s="144"/>
      <c r="AN17" s="138"/>
      <c r="AO17" s="138"/>
      <c r="AP17" s="126"/>
      <c r="AQ17" s="109"/>
      <c r="AR17" s="127"/>
      <c r="AS17" s="127"/>
      <c r="AT17" s="6"/>
    </row>
    <row r="18" spans="1:46" ht="12.75" customHeight="1">
      <c r="A18" s="5"/>
      <c r="B18" s="138">
        <v>2</v>
      </c>
      <c r="C18" s="138" t="s">
        <v>128</v>
      </c>
      <c r="D18" s="138"/>
      <c r="E18" s="138" t="s">
        <v>162</v>
      </c>
      <c r="F18" s="138"/>
      <c r="G18" s="126" t="s">
        <v>84</v>
      </c>
      <c r="H18" s="109" t="s">
        <v>96</v>
      </c>
      <c r="I18" s="127">
        <v>1</v>
      </c>
      <c r="J18" s="127">
        <v>0</v>
      </c>
      <c r="K18" s="6"/>
      <c r="L18" s="28"/>
      <c r="M18" s="5"/>
      <c r="N18" s="138">
        <v>2</v>
      </c>
      <c r="O18" s="138" t="s">
        <v>63</v>
      </c>
      <c r="P18" s="138"/>
      <c r="Q18" s="138" t="s">
        <v>206</v>
      </c>
      <c r="R18" s="138"/>
      <c r="S18" s="126" t="s">
        <v>72</v>
      </c>
      <c r="T18" s="109" t="s">
        <v>82</v>
      </c>
      <c r="U18" s="127">
        <v>1</v>
      </c>
      <c r="V18" s="127">
        <v>0</v>
      </c>
      <c r="W18" s="6"/>
      <c r="X18" s="5"/>
      <c r="Y18" s="138">
        <v>2</v>
      </c>
      <c r="Z18" s="138" t="s">
        <v>152</v>
      </c>
      <c r="AA18" s="138"/>
      <c r="AB18" s="138" t="s">
        <v>138</v>
      </c>
      <c r="AC18" s="138"/>
      <c r="AD18" s="126" t="s">
        <v>73</v>
      </c>
      <c r="AE18" s="109" t="s">
        <v>101</v>
      </c>
      <c r="AF18" s="127">
        <v>0</v>
      </c>
      <c r="AG18" s="127">
        <v>1</v>
      </c>
      <c r="AH18" s="6"/>
      <c r="AI18" s="28"/>
      <c r="AJ18" s="5"/>
      <c r="AK18" s="138">
        <v>2</v>
      </c>
      <c r="AL18" s="138" t="s">
        <v>95</v>
      </c>
      <c r="AM18" s="138"/>
      <c r="AN18" s="138" t="s">
        <v>162</v>
      </c>
      <c r="AO18" s="138"/>
      <c r="AP18" s="126" t="s">
        <v>72</v>
      </c>
      <c r="AQ18" s="109" t="s">
        <v>83</v>
      </c>
      <c r="AR18" s="127">
        <v>1</v>
      </c>
      <c r="AS18" s="127">
        <v>0</v>
      </c>
      <c r="AT18" s="6"/>
    </row>
    <row r="19" spans="1:46" ht="12.75" customHeight="1">
      <c r="A19" s="5"/>
      <c r="B19" s="138"/>
      <c r="C19" s="138"/>
      <c r="D19" s="138"/>
      <c r="E19" s="138"/>
      <c r="F19" s="138"/>
      <c r="G19" s="126"/>
      <c r="H19" s="109" t="s">
        <v>210</v>
      </c>
      <c r="I19" s="127"/>
      <c r="J19" s="127"/>
      <c r="K19" s="6"/>
      <c r="L19" s="28"/>
      <c r="M19" s="5"/>
      <c r="N19" s="138"/>
      <c r="O19" s="138"/>
      <c r="P19" s="138"/>
      <c r="Q19" s="138"/>
      <c r="R19" s="138"/>
      <c r="S19" s="126"/>
      <c r="T19" s="109" t="s">
        <v>90</v>
      </c>
      <c r="U19" s="127"/>
      <c r="V19" s="127"/>
      <c r="W19" s="6"/>
      <c r="X19" s="5"/>
      <c r="Y19" s="138"/>
      <c r="Z19" s="138"/>
      <c r="AA19" s="138"/>
      <c r="AB19" s="138"/>
      <c r="AC19" s="138"/>
      <c r="AD19" s="126"/>
      <c r="AE19" s="109" t="s">
        <v>100</v>
      </c>
      <c r="AF19" s="127"/>
      <c r="AG19" s="127"/>
      <c r="AH19" s="6"/>
      <c r="AI19" s="28"/>
      <c r="AJ19" s="5"/>
      <c r="AK19" s="138"/>
      <c r="AL19" s="138"/>
      <c r="AM19" s="138"/>
      <c r="AN19" s="138"/>
      <c r="AO19" s="138"/>
      <c r="AP19" s="126"/>
      <c r="AQ19" s="109" t="s">
        <v>90</v>
      </c>
      <c r="AR19" s="127"/>
      <c r="AS19" s="127"/>
      <c r="AT19" s="6"/>
    </row>
    <row r="20" spans="1:46" ht="12.75" customHeight="1">
      <c r="A20" s="5"/>
      <c r="B20" s="138"/>
      <c r="C20" s="138"/>
      <c r="D20" s="138"/>
      <c r="E20" s="138"/>
      <c r="F20" s="138"/>
      <c r="G20" s="126"/>
      <c r="H20" s="109" t="s">
        <v>211</v>
      </c>
      <c r="I20" s="127"/>
      <c r="J20" s="127"/>
      <c r="K20" s="6"/>
      <c r="L20" s="28"/>
      <c r="M20" s="5"/>
      <c r="N20" s="138"/>
      <c r="O20" s="138"/>
      <c r="P20" s="138"/>
      <c r="Q20" s="138"/>
      <c r="R20" s="138"/>
      <c r="S20" s="126"/>
      <c r="T20" s="27"/>
      <c r="U20" s="127"/>
      <c r="V20" s="127"/>
      <c r="W20" s="6"/>
      <c r="X20" s="5"/>
      <c r="Y20" s="138"/>
      <c r="Z20" s="138"/>
      <c r="AA20" s="138"/>
      <c r="AB20" s="138"/>
      <c r="AC20" s="138"/>
      <c r="AD20" s="126"/>
      <c r="AE20" s="95"/>
      <c r="AF20" s="127"/>
      <c r="AG20" s="127"/>
      <c r="AH20" s="6"/>
      <c r="AI20" s="28"/>
      <c r="AJ20" s="5"/>
      <c r="AK20" s="138"/>
      <c r="AL20" s="138"/>
      <c r="AM20" s="138"/>
      <c r="AN20" s="138"/>
      <c r="AO20" s="138"/>
      <c r="AP20" s="126"/>
      <c r="AQ20" s="109"/>
      <c r="AR20" s="127"/>
      <c r="AS20" s="127"/>
      <c r="AT20" s="6"/>
    </row>
    <row r="21" spans="1:46" ht="12.75" customHeight="1">
      <c r="A21" s="5"/>
      <c r="B21" s="126" t="s">
        <v>1</v>
      </c>
      <c r="C21" s="128" t="s">
        <v>202</v>
      </c>
      <c r="D21" s="128"/>
      <c r="E21" s="128" t="s">
        <v>186</v>
      </c>
      <c r="F21" s="128"/>
      <c r="G21" s="126" t="s">
        <v>72</v>
      </c>
      <c r="H21" s="109" t="s">
        <v>87</v>
      </c>
      <c r="I21" s="127">
        <v>1</v>
      </c>
      <c r="J21" s="127">
        <v>0</v>
      </c>
      <c r="K21" s="6"/>
      <c r="L21" s="28"/>
      <c r="M21" s="5"/>
      <c r="N21" s="126" t="s">
        <v>1</v>
      </c>
      <c r="O21" s="128" t="s">
        <v>189</v>
      </c>
      <c r="P21" s="128"/>
      <c r="Q21" s="128" t="s">
        <v>207</v>
      </c>
      <c r="R21" s="128"/>
      <c r="S21" s="126" t="s">
        <v>72</v>
      </c>
      <c r="T21" s="109" t="s">
        <v>82</v>
      </c>
      <c r="U21" s="127">
        <v>1</v>
      </c>
      <c r="V21" s="127">
        <v>0</v>
      </c>
      <c r="W21" s="6"/>
      <c r="X21" s="5"/>
      <c r="Y21" s="126" t="s">
        <v>1</v>
      </c>
      <c r="Z21" s="128" t="s">
        <v>192</v>
      </c>
      <c r="AA21" s="128"/>
      <c r="AB21" s="128" t="s">
        <v>197</v>
      </c>
      <c r="AC21" s="128"/>
      <c r="AD21" s="126" t="s">
        <v>73</v>
      </c>
      <c r="AE21" s="109" t="s">
        <v>104</v>
      </c>
      <c r="AF21" s="127">
        <v>0</v>
      </c>
      <c r="AG21" s="127">
        <v>1</v>
      </c>
      <c r="AH21" s="6"/>
      <c r="AI21" s="28"/>
      <c r="AJ21" s="5"/>
      <c r="AK21" s="126" t="s">
        <v>1</v>
      </c>
      <c r="AL21" s="128" t="s">
        <v>183</v>
      </c>
      <c r="AM21" s="128"/>
      <c r="AN21" s="128" t="s">
        <v>186</v>
      </c>
      <c r="AO21" s="128"/>
      <c r="AP21" s="126" t="s">
        <v>72</v>
      </c>
      <c r="AQ21" s="109" t="s">
        <v>91</v>
      </c>
      <c r="AR21" s="127">
        <v>1</v>
      </c>
      <c r="AS21" s="127">
        <v>0</v>
      </c>
      <c r="AT21" s="6"/>
    </row>
    <row r="22" spans="1:46" ht="12.75" customHeight="1">
      <c r="A22" s="5"/>
      <c r="B22" s="126"/>
      <c r="C22" s="128"/>
      <c r="D22" s="128"/>
      <c r="E22" s="128"/>
      <c r="F22" s="128"/>
      <c r="G22" s="126"/>
      <c r="H22" s="109" t="s">
        <v>83</v>
      </c>
      <c r="I22" s="127"/>
      <c r="J22" s="127"/>
      <c r="K22" s="6"/>
      <c r="L22" s="28"/>
      <c r="M22" s="5"/>
      <c r="N22" s="126"/>
      <c r="O22" s="128"/>
      <c r="P22" s="128"/>
      <c r="Q22" s="128"/>
      <c r="R22" s="128"/>
      <c r="S22" s="126"/>
      <c r="T22" s="109" t="s">
        <v>83</v>
      </c>
      <c r="U22" s="127"/>
      <c r="V22" s="127"/>
      <c r="W22" s="6"/>
      <c r="X22" s="5"/>
      <c r="Y22" s="126"/>
      <c r="Z22" s="128"/>
      <c r="AA22" s="128"/>
      <c r="AB22" s="128"/>
      <c r="AC22" s="128"/>
      <c r="AD22" s="126"/>
      <c r="AE22" s="109" t="s">
        <v>108</v>
      </c>
      <c r="AF22" s="127"/>
      <c r="AG22" s="127"/>
      <c r="AH22" s="6"/>
      <c r="AI22" s="28"/>
      <c r="AJ22" s="5"/>
      <c r="AK22" s="126"/>
      <c r="AL22" s="128"/>
      <c r="AM22" s="128"/>
      <c r="AN22" s="128"/>
      <c r="AO22" s="128"/>
      <c r="AP22" s="126"/>
      <c r="AQ22" s="109" t="s">
        <v>93</v>
      </c>
      <c r="AR22" s="127"/>
      <c r="AS22" s="127"/>
      <c r="AT22" s="6"/>
    </row>
    <row r="23" spans="1:46" ht="12.75" customHeight="1">
      <c r="A23" s="5"/>
      <c r="B23" s="126"/>
      <c r="C23" s="128"/>
      <c r="D23" s="128"/>
      <c r="E23" s="128"/>
      <c r="F23" s="128"/>
      <c r="G23" s="126"/>
      <c r="H23" s="27"/>
      <c r="I23" s="127"/>
      <c r="J23" s="127"/>
      <c r="K23" s="6"/>
      <c r="L23" s="28"/>
      <c r="M23" s="5"/>
      <c r="N23" s="126"/>
      <c r="O23" s="128"/>
      <c r="P23" s="128"/>
      <c r="Q23" s="128"/>
      <c r="R23" s="128"/>
      <c r="S23" s="126"/>
      <c r="T23" s="27"/>
      <c r="U23" s="127"/>
      <c r="V23" s="127"/>
      <c r="W23" s="6"/>
      <c r="X23" s="5"/>
      <c r="Y23" s="126"/>
      <c r="Z23" s="128"/>
      <c r="AA23" s="128"/>
      <c r="AB23" s="128"/>
      <c r="AC23" s="128"/>
      <c r="AD23" s="126"/>
      <c r="AE23" s="81"/>
      <c r="AF23" s="127"/>
      <c r="AG23" s="127"/>
      <c r="AH23" s="6"/>
      <c r="AI23" s="28"/>
      <c r="AJ23" s="5"/>
      <c r="AK23" s="126"/>
      <c r="AL23" s="128"/>
      <c r="AM23" s="128"/>
      <c r="AN23" s="128"/>
      <c r="AO23" s="128"/>
      <c r="AP23" s="126"/>
      <c r="AQ23" s="109"/>
      <c r="AR23" s="127"/>
      <c r="AS23" s="127"/>
      <c r="AT23" s="6"/>
    </row>
    <row r="24" spans="1:46" ht="12.75" customHeight="1">
      <c r="A24" s="5"/>
      <c r="B24" s="138">
        <v>4</v>
      </c>
      <c r="C24" s="128" t="s">
        <v>203</v>
      </c>
      <c r="D24" s="128"/>
      <c r="E24" s="128" t="s">
        <v>187</v>
      </c>
      <c r="F24" s="128"/>
      <c r="G24" s="126" t="s">
        <v>72</v>
      </c>
      <c r="H24" s="109" t="s">
        <v>87</v>
      </c>
      <c r="I24" s="127">
        <v>1</v>
      </c>
      <c r="J24" s="127">
        <v>0</v>
      </c>
      <c r="K24" s="6"/>
      <c r="L24" s="28"/>
      <c r="M24" s="5"/>
      <c r="N24" s="138">
        <v>4</v>
      </c>
      <c r="O24" s="128" t="s">
        <v>190</v>
      </c>
      <c r="P24" s="128"/>
      <c r="Q24" s="128" t="s">
        <v>208</v>
      </c>
      <c r="R24" s="128"/>
      <c r="S24" s="126" t="s">
        <v>72</v>
      </c>
      <c r="T24" s="109" t="s">
        <v>90</v>
      </c>
      <c r="U24" s="127">
        <v>1</v>
      </c>
      <c r="V24" s="127">
        <v>0</v>
      </c>
      <c r="W24" s="6"/>
      <c r="X24" s="5"/>
      <c r="Y24" s="138">
        <v>4</v>
      </c>
      <c r="Z24" s="128" t="s">
        <v>193</v>
      </c>
      <c r="AA24" s="128"/>
      <c r="AB24" s="128" t="s">
        <v>198</v>
      </c>
      <c r="AC24" s="128"/>
      <c r="AD24" s="126" t="s">
        <v>73</v>
      </c>
      <c r="AE24" s="109" t="s">
        <v>107</v>
      </c>
      <c r="AF24" s="127">
        <v>0</v>
      </c>
      <c r="AG24" s="127">
        <v>1</v>
      </c>
      <c r="AH24" s="6"/>
      <c r="AI24" s="28"/>
      <c r="AJ24" s="5"/>
      <c r="AK24" s="138">
        <v>4</v>
      </c>
      <c r="AL24" s="128" t="s">
        <v>184</v>
      </c>
      <c r="AM24" s="128"/>
      <c r="AN24" s="128" t="s">
        <v>187</v>
      </c>
      <c r="AO24" s="128"/>
      <c r="AP24" s="126" t="s">
        <v>72</v>
      </c>
      <c r="AQ24" s="109" t="s">
        <v>91</v>
      </c>
      <c r="AR24" s="127">
        <v>1</v>
      </c>
      <c r="AS24" s="127">
        <v>0</v>
      </c>
      <c r="AT24" s="6"/>
    </row>
    <row r="25" spans="1:46" ht="12.75" customHeight="1">
      <c r="A25" s="5"/>
      <c r="B25" s="138"/>
      <c r="C25" s="128"/>
      <c r="D25" s="128"/>
      <c r="E25" s="128"/>
      <c r="F25" s="128"/>
      <c r="G25" s="126"/>
      <c r="H25" s="109" t="s">
        <v>82</v>
      </c>
      <c r="I25" s="127"/>
      <c r="J25" s="127"/>
      <c r="K25" s="6"/>
      <c r="L25" s="28"/>
      <c r="M25" s="5"/>
      <c r="N25" s="138"/>
      <c r="O25" s="128"/>
      <c r="P25" s="128"/>
      <c r="Q25" s="128"/>
      <c r="R25" s="128"/>
      <c r="S25" s="126"/>
      <c r="T25" s="109" t="s">
        <v>87</v>
      </c>
      <c r="U25" s="127"/>
      <c r="V25" s="127"/>
      <c r="W25" s="6"/>
      <c r="X25" s="5"/>
      <c r="Y25" s="138"/>
      <c r="Z25" s="128"/>
      <c r="AA25" s="128"/>
      <c r="AB25" s="128"/>
      <c r="AC25" s="128"/>
      <c r="AD25" s="126"/>
      <c r="AE25" s="109" t="s">
        <v>212</v>
      </c>
      <c r="AF25" s="127"/>
      <c r="AG25" s="127"/>
      <c r="AH25" s="6"/>
      <c r="AI25" s="28"/>
      <c r="AJ25" s="5"/>
      <c r="AK25" s="138"/>
      <c r="AL25" s="128"/>
      <c r="AM25" s="128"/>
      <c r="AN25" s="128"/>
      <c r="AO25" s="128"/>
      <c r="AP25" s="126"/>
      <c r="AQ25" s="109" t="s">
        <v>91</v>
      </c>
      <c r="AR25" s="127"/>
      <c r="AS25" s="127"/>
      <c r="AT25" s="6"/>
    </row>
    <row r="26" spans="1:46" ht="12.75" customHeight="1">
      <c r="A26" s="5"/>
      <c r="B26" s="138"/>
      <c r="C26" s="128"/>
      <c r="D26" s="128"/>
      <c r="E26" s="128"/>
      <c r="F26" s="128"/>
      <c r="G26" s="126"/>
      <c r="H26" s="27"/>
      <c r="I26" s="127"/>
      <c r="J26" s="127"/>
      <c r="K26" s="6"/>
      <c r="L26" s="28"/>
      <c r="M26" s="5"/>
      <c r="N26" s="138"/>
      <c r="O26" s="128"/>
      <c r="P26" s="128"/>
      <c r="Q26" s="128"/>
      <c r="R26" s="128"/>
      <c r="S26" s="126"/>
      <c r="T26" s="27"/>
      <c r="U26" s="127"/>
      <c r="V26" s="127"/>
      <c r="W26" s="6"/>
      <c r="X26" s="5"/>
      <c r="Y26" s="138"/>
      <c r="Z26" s="128"/>
      <c r="AA26" s="128"/>
      <c r="AB26" s="128"/>
      <c r="AC26" s="128"/>
      <c r="AD26" s="126"/>
      <c r="AE26" s="81"/>
      <c r="AF26" s="127"/>
      <c r="AG26" s="127"/>
      <c r="AH26" s="6"/>
      <c r="AI26" s="28"/>
      <c r="AJ26" s="5"/>
      <c r="AK26" s="138"/>
      <c r="AL26" s="128"/>
      <c r="AM26" s="128"/>
      <c r="AN26" s="128"/>
      <c r="AO26" s="128"/>
      <c r="AP26" s="126"/>
      <c r="AQ26" s="109"/>
      <c r="AR26" s="127"/>
      <c r="AS26" s="127"/>
      <c r="AT26" s="6"/>
    </row>
    <row r="27" spans="1:46" ht="12.75" customHeight="1">
      <c r="A27" s="5"/>
      <c r="B27" s="126" t="s">
        <v>2</v>
      </c>
      <c r="C27" s="128" t="s">
        <v>204</v>
      </c>
      <c r="D27" s="128"/>
      <c r="E27" s="128" t="s">
        <v>188</v>
      </c>
      <c r="F27" s="128"/>
      <c r="G27" s="126" t="s">
        <v>72</v>
      </c>
      <c r="H27" s="109" t="s">
        <v>86</v>
      </c>
      <c r="I27" s="127">
        <v>1</v>
      </c>
      <c r="J27" s="127">
        <v>0</v>
      </c>
      <c r="K27" s="6"/>
      <c r="L27" s="28"/>
      <c r="M27" s="5"/>
      <c r="N27" s="126" t="s">
        <v>2</v>
      </c>
      <c r="O27" s="128" t="s">
        <v>191</v>
      </c>
      <c r="P27" s="128"/>
      <c r="Q27" s="128" t="s">
        <v>209</v>
      </c>
      <c r="R27" s="128"/>
      <c r="S27" s="126" t="s">
        <v>72</v>
      </c>
      <c r="T27" s="109" t="s">
        <v>85</v>
      </c>
      <c r="U27" s="127">
        <v>1</v>
      </c>
      <c r="V27" s="127">
        <v>0</v>
      </c>
      <c r="W27" s="6"/>
      <c r="X27" s="5"/>
      <c r="Y27" s="126" t="s">
        <v>2</v>
      </c>
      <c r="Z27" s="128" t="s">
        <v>194</v>
      </c>
      <c r="AA27" s="128"/>
      <c r="AB27" s="128" t="s">
        <v>199</v>
      </c>
      <c r="AC27" s="128"/>
      <c r="AD27" s="126" t="s">
        <v>72</v>
      </c>
      <c r="AE27" s="109" t="s">
        <v>93</v>
      </c>
      <c r="AF27" s="127">
        <v>1</v>
      </c>
      <c r="AG27" s="127">
        <v>0</v>
      </c>
      <c r="AH27" s="6"/>
      <c r="AI27" s="28"/>
      <c r="AJ27" s="5"/>
      <c r="AK27" s="126" t="s">
        <v>2</v>
      </c>
      <c r="AL27" s="128" t="s">
        <v>185</v>
      </c>
      <c r="AM27" s="128"/>
      <c r="AN27" s="128" t="s">
        <v>188</v>
      </c>
      <c r="AO27" s="128"/>
      <c r="AP27" s="126" t="s">
        <v>72</v>
      </c>
      <c r="AQ27" s="109" t="s">
        <v>90</v>
      </c>
      <c r="AR27" s="127">
        <v>1</v>
      </c>
      <c r="AS27" s="127">
        <v>0</v>
      </c>
      <c r="AT27" s="6"/>
    </row>
    <row r="28" spans="1:46" ht="12.75" customHeight="1">
      <c r="A28" s="5"/>
      <c r="B28" s="126"/>
      <c r="C28" s="128"/>
      <c r="D28" s="128"/>
      <c r="E28" s="128"/>
      <c r="F28" s="128"/>
      <c r="G28" s="126"/>
      <c r="H28" s="109" t="s">
        <v>93</v>
      </c>
      <c r="I28" s="127"/>
      <c r="J28" s="127"/>
      <c r="K28" s="6"/>
      <c r="L28" s="28"/>
      <c r="M28" s="5"/>
      <c r="N28" s="126"/>
      <c r="O28" s="128"/>
      <c r="P28" s="128"/>
      <c r="Q28" s="128"/>
      <c r="R28" s="128"/>
      <c r="S28" s="126"/>
      <c r="T28" s="109" t="s">
        <v>86</v>
      </c>
      <c r="U28" s="127"/>
      <c r="V28" s="127"/>
      <c r="W28" s="6"/>
      <c r="X28" s="5"/>
      <c r="Y28" s="126"/>
      <c r="Z28" s="128"/>
      <c r="AA28" s="128"/>
      <c r="AB28" s="128"/>
      <c r="AC28" s="128"/>
      <c r="AD28" s="126"/>
      <c r="AE28" s="109" t="s">
        <v>74</v>
      </c>
      <c r="AF28" s="127"/>
      <c r="AG28" s="127"/>
      <c r="AH28" s="6"/>
      <c r="AI28" s="28"/>
      <c r="AJ28" s="5"/>
      <c r="AK28" s="126"/>
      <c r="AL28" s="128"/>
      <c r="AM28" s="128"/>
      <c r="AN28" s="128"/>
      <c r="AO28" s="128"/>
      <c r="AP28" s="126"/>
      <c r="AQ28" s="109" t="s">
        <v>102</v>
      </c>
      <c r="AR28" s="127"/>
      <c r="AS28" s="127"/>
      <c r="AT28" s="6"/>
    </row>
    <row r="29" spans="1:46" ht="12.75" customHeight="1">
      <c r="A29" s="5"/>
      <c r="B29" s="126"/>
      <c r="C29" s="128"/>
      <c r="D29" s="128"/>
      <c r="E29" s="128"/>
      <c r="F29" s="128"/>
      <c r="G29" s="126"/>
      <c r="H29" s="27"/>
      <c r="I29" s="127"/>
      <c r="J29" s="127"/>
      <c r="K29" s="6"/>
      <c r="L29" s="28"/>
      <c r="M29" s="5"/>
      <c r="N29" s="126"/>
      <c r="O29" s="128"/>
      <c r="P29" s="128"/>
      <c r="Q29" s="128"/>
      <c r="R29" s="128"/>
      <c r="S29" s="126"/>
      <c r="T29" s="27"/>
      <c r="U29" s="127"/>
      <c r="V29" s="127"/>
      <c r="W29" s="6"/>
      <c r="X29" s="5"/>
      <c r="Y29" s="126"/>
      <c r="Z29" s="128"/>
      <c r="AA29" s="128"/>
      <c r="AB29" s="128"/>
      <c r="AC29" s="128"/>
      <c r="AD29" s="126"/>
      <c r="AE29" s="96"/>
      <c r="AF29" s="127"/>
      <c r="AG29" s="127"/>
      <c r="AH29" s="6"/>
      <c r="AI29" s="28"/>
      <c r="AJ29" s="5"/>
      <c r="AK29" s="126"/>
      <c r="AL29" s="128"/>
      <c r="AM29" s="128"/>
      <c r="AN29" s="128"/>
      <c r="AO29" s="128"/>
      <c r="AP29" s="126"/>
      <c r="AQ29" s="109"/>
      <c r="AR29" s="127"/>
      <c r="AS29" s="127"/>
      <c r="AT29" s="6"/>
    </row>
    <row r="30" spans="1:46" ht="12.75" customHeight="1">
      <c r="A30" s="5"/>
      <c r="B30" s="8"/>
      <c r="C30" s="8"/>
      <c r="D30" s="8"/>
      <c r="E30" s="129" t="s">
        <v>13</v>
      </c>
      <c r="F30" s="129"/>
      <c r="G30" s="48" t="str">
        <f>VALUE(SUM(LEFT(G15,SEARCH(":",G15)-1),LEFT(G18,SEARCH(":",G18)-1),LEFT(G21,SEARCH(":",G21)-1),LEFT(G24,SEARCH(":",G24)-1),LEFT(G27,SEARCH(":",G27)-1)))&amp;":"&amp;VALUE(SUM(RIGHT(G15,SEARCH(":",G15)-1),RIGHT(G18,SEARCH(":",G18)-1),RIGHT(G21,SEARCH(":",G21)-1),RIGHT(G24,SEARCH(":",G24)-1),RIGHT(G27,SEARCH(":",G27)-1)))</f>
        <v>10:1</v>
      </c>
      <c r="H30" s="26"/>
      <c r="I30" s="48">
        <f>SUM(I15:I29)</f>
        <v>5</v>
      </c>
      <c r="J30" s="48">
        <f>SUM(J15:J29)</f>
        <v>0</v>
      </c>
      <c r="K30" s="6"/>
      <c r="L30" s="28"/>
      <c r="M30" s="5"/>
      <c r="N30" s="8"/>
      <c r="O30" s="8"/>
      <c r="P30" s="8"/>
      <c r="Q30" s="129" t="s">
        <v>13</v>
      </c>
      <c r="R30" s="129"/>
      <c r="S30" s="48" t="str">
        <f>VALUE(SUM(LEFT(S15,SEARCH(":",S15)-1),LEFT(S18,SEARCH(":",S18)-1),LEFT(S21,SEARCH(":",S21)-1),LEFT(S24,SEARCH(":",S24)-1),LEFT(S27,SEARCH(":",S27)-1)))&amp;":"&amp;VALUE(SUM(RIGHT(S15,SEARCH(":",S15)-1),RIGHT(S18,SEARCH(":",S18)-1),RIGHT(S21,SEARCH(":",S21)-1),RIGHT(S24,SEARCH(":",S24)-1),RIGHT(S27,SEARCH(":",S27)-1)))</f>
        <v>10:0</v>
      </c>
      <c r="T30" s="26"/>
      <c r="U30" s="48">
        <f>SUM(U15:U29)</f>
        <v>5</v>
      </c>
      <c r="V30" s="48">
        <f>SUM(V15:V29)</f>
        <v>0</v>
      </c>
      <c r="W30" s="6"/>
      <c r="X30" s="5"/>
      <c r="Y30" s="8"/>
      <c r="Z30" s="8"/>
      <c r="AA30" s="8"/>
      <c r="AB30" s="129" t="s">
        <v>13</v>
      </c>
      <c r="AC30" s="129"/>
      <c r="AD30" s="48" t="str">
        <f>VALUE(SUM(LEFT(AD15,SEARCH(":",AD15)-1),LEFT(AD18,SEARCH(":",AD18)-1),LEFT(AD21,SEARCH(":",AD21)-1),LEFT(AD24,SEARCH(":",AD24)-1),LEFT(AD27,SEARCH(":",AD27)-1)))&amp;":"&amp;VALUE(SUM(RIGHT(AD15,SEARCH(":",AD15)-1),RIGHT(AD18,SEARCH(":",AD18)-1),RIGHT(AD21,SEARCH(":",AD21)-1),RIGHT(AD24,SEARCH(":",AD24)-1),RIGHT(AD27,SEARCH(":",AD27)-1)))</f>
        <v>4:6</v>
      </c>
      <c r="AE30" s="26"/>
      <c r="AF30" s="48">
        <f>SUM(AF15:AF29)</f>
        <v>2</v>
      </c>
      <c r="AG30" s="48">
        <f>SUM(AG15:AG29)</f>
        <v>3</v>
      </c>
      <c r="AH30" s="6"/>
      <c r="AI30" s="28"/>
      <c r="AJ30" s="5"/>
      <c r="AK30" s="8"/>
      <c r="AL30" s="8"/>
      <c r="AM30" s="8"/>
      <c r="AN30" s="129" t="s">
        <v>13</v>
      </c>
      <c r="AO30" s="129"/>
      <c r="AP30" s="48" t="str">
        <f>VALUE(SUM(LEFT(AP15,SEARCH(":",AP15)-1),LEFT(AP18,SEARCH(":",AP18)-1),LEFT(AP21,SEARCH(":",AP21)-1),LEFT(AP24,SEARCH(":",AP24)-1),LEFT(AP27,SEARCH(":",AP27)-1)))&amp;":"&amp;VALUE(SUM(RIGHT(AP15,SEARCH(":",AP15)-1),RIGHT(AP18,SEARCH(":",AP18)-1),RIGHT(AP21,SEARCH(":",AP21)-1),RIGHT(AP24,SEARCH(":",AP24)-1),RIGHT(AP27,SEARCH(":",AP27)-1)))</f>
        <v>10:0</v>
      </c>
      <c r="AQ30" s="26"/>
      <c r="AR30" s="48">
        <f>SUM(AR15:AR29)</f>
        <v>5</v>
      </c>
      <c r="AS30" s="48">
        <f>SUM(AS15:AS29)</f>
        <v>0</v>
      </c>
      <c r="AT30" s="6"/>
    </row>
    <row r="31" spans="1:46" ht="12.75" customHeight="1">
      <c r="A31" s="5"/>
      <c r="B31" s="8"/>
      <c r="C31" s="8"/>
      <c r="D31" s="8"/>
      <c r="E31" s="8"/>
      <c r="F31" s="8"/>
      <c r="G31" s="8"/>
      <c r="H31" s="8"/>
      <c r="J31" s="8"/>
      <c r="K31" s="6"/>
      <c r="L31" s="28"/>
      <c r="M31" s="5"/>
      <c r="N31" s="8"/>
      <c r="O31" s="8"/>
      <c r="P31" s="8"/>
      <c r="Q31" s="8"/>
      <c r="R31" s="8"/>
      <c r="S31" s="8"/>
      <c r="T31" s="8"/>
      <c r="V31" s="8"/>
      <c r="W31" s="6"/>
      <c r="X31" s="5"/>
      <c r="Y31" s="8"/>
      <c r="Z31" s="8"/>
      <c r="AA31" s="8"/>
      <c r="AB31" s="8"/>
      <c r="AC31" s="8"/>
      <c r="AD31" s="8"/>
      <c r="AE31" s="8"/>
      <c r="AG31" s="8"/>
      <c r="AH31" s="6"/>
      <c r="AI31" s="28"/>
      <c r="AJ31" s="5"/>
      <c r="AK31" s="8"/>
      <c r="AL31" s="8"/>
      <c r="AM31" s="8"/>
      <c r="AN31" s="8"/>
      <c r="AO31" s="8"/>
      <c r="AP31" s="8"/>
      <c r="AQ31" s="8"/>
      <c r="AR31" s="79"/>
      <c r="AS31" s="8"/>
      <c r="AT31" s="6"/>
    </row>
    <row r="32" spans="1:46" ht="12.75" customHeight="1">
      <c r="A32" s="5"/>
      <c r="B32" s="8"/>
      <c r="C32" s="8"/>
      <c r="D32" s="8"/>
      <c r="E32" s="130" t="str">
        <f>IF(I30&gt;J30,C13,E13)</f>
        <v>КемТИПП-2</v>
      </c>
      <c r="F32" s="131"/>
      <c r="G32" s="132"/>
      <c r="H32" s="8"/>
      <c r="I32" s="8"/>
      <c r="J32" s="136" t="str">
        <f>VALUE(MAX(I30:J30))&amp;":"&amp;VALUE(MIN(I30:J30))</f>
        <v>5:0</v>
      </c>
      <c r="K32" s="6"/>
      <c r="L32" s="28"/>
      <c r="M32" s="5"/>
      <c r="N32" s="8"/>
      <c r="O32" s="8"/>
      <c r="P32" s="8"/>
      <c r="Q32" s="130" t="str">
        <f>IF(U30&gt;V30,O13,Q13)</f>
        <v>КузГТУ-1</v>
      </c>
      <c r="R32" s="131"/>
      <c r="S32" s="132"/>
      <c r="T32" s="8"/>
      <c r="U32" s="8"/>
      <c r="V32" s="136" t="str">
        <f>VALUE(MAX(U30:V30))&amp;":"&amp;VALUE(MIN(U30:V30))</f>
        <v>5:0</v>
      </c>
      <c r="W32" s="6"/>
      <c r="X32" s="5"/>
      <c r="Y32" s="8"/>
      <c r="Z32" s="8"/>
      <c r="AA32" s="8"/>
      <c r="AB32" s="130" t="str">
        <f>IF(AF30&gt;AG30,Z13,AB13)</f>
        <v>КузГТУ-2</v>
      </c>
      <c r="AC32" s="131"/>
      <c r="AD32" s="132"/>
      <c r="AE32" s="8"/>
      <c r="AF32" s="8"/>
      <c r="AG32" s="136" t="str">
        <f>VALUE(MAX(AF30:AG30))&amp;":"&amp;VALUE(MIN(AF30:AG30))</f>
        <v>3:2</v>
      </c>
      <c r="AH32" s="6"/>
      <c r="AI32" s="28"/>
      <c r="AJ32" s="5"/>
      <c r="AK32" s="8"/>
      <c r="AL32" s="8"/>
      <c r="AM32" s="8"/>
      <c r="AN32" s="130" t="str">
        <f>IF(AR30&gt;AS30,AL13,AN13)</f>
        <v>КемТИПП-1</v>
      </c>
      <c r="AO32" s="131"/>
      <c r="AP32" s="132"/>
      <c r="AQ32" s="8"/>
      <c r="AR32" s="8"/>
      <c r="AS32" s="136" t="str">
        <f>VALUE(MAX(AR30:AS30))&amp;":"&amp;VALUE(MIN(AR30:AS30))</f>
        <v>5:0</v>
      </c>
      <c r="AT32" s="6"/>
    </row>
    <row r="33" spans="1:46" ht="12.75" customHeight="1">
      <c r="A33" s="5"/>
      <c r="B33" s="119" t="s">
        <v>14</v>
      </c>
      <c r="C33" s="119"/>
      <c r="D33" s="119"/>
      <c r="E33" s="133"/>
      <c r="F33" s="134"/>
      <c r="G33" s="135"/>
      <c r="H33" s="120" t="s">
        <v>15</v>
      </c>
      <c r="I33" s="120"/>
      <c r="J33" s="137"/>
      <c r="K33" s="6"/>
      <c r="L33" s="28"/>
      <c r="M33" s="5"/>
      <c r="N33" s="119" t="s">
        <v>14</v>
      </c>
      <c r="O33" s="119"/>
      <c r="P33" s="119"/>
      <c r="Q33" s="133"/>
      <c r="R33" s="134"/>
      <c r="S33" s="135"/>
      <c r="T33" s="120" t="s">
        <v>15</v>
      </c>
      <c r="U33" s="120"/>
      <c r="V33" s="137"/>
      <c r="W33" s="6"/>
      <c r="X33" s="5"/>
      <c r="Y33" s="119" t="s">
        <v>14</v>
      </c>
      <c r="Z33" s="119"/>
      <c r="AA33" s="119"/>
      <c r="AB33" s="133"/>
      <c r="AC33" s="134"/>
      <c r="AD33" s="135"/>
      <c r="AE33" s="120" t="s">
        <v>15</v>
      </c>
      <c r="AF33" s="120"/>
      <c r="AG33" s="137"/>
      <c r="AH33" s="6"/>
      <c r="AI33" s="28"/>
      <c r="AJ33" s="5"/>
      <c r="AK33" s="119" t="s">
        <v>14</v>
      </c>
      <c r="AL33" s="119"/>
      <c r="AM33" s="119"/>
      <c r="AN33" s="133"/>
      <c r="AO33" s="134"/>
      <c r="AP33" s="135"/>
      <c r="AQ33" s="120" t="s">
        <v>15</v>
      </c>
      <c r="AR33" s="120"/>
      <c r="AS33" s="137"/>
      <c r="AT33" s="6"/>
    </row>
    <row r="34" spans="1:46" ht="12.75" customHeight="1">
      <c r="A34" s="5"/>
      <c r="B34" s="16"/>
      <c r="C34" s="16"/>
      <c r="D34" s="16"/>
      <c r="E34" s="18"/>
      <c r="F34" s="18"/>
      <c r="G34" s="18"/>
      <c r="H34" s="9"/>
      <c r="I34" s="49"/>
      <c r="J34" s="19"/>
      <c r="K34" s="6"/>
      <c r="L34" s="28"/>
      <c r="M34" s="5"/>
      <c r="N34" s="16"/>
      <c r="O34" s="16"/>
      <c r="P34" s="16"/>
      <c r="Q34" s="18"/>
      <c r="R34" s="18"/>
      <c r="S34" s="18"/>
      <c r="T34" s="9"/>
      <c r="U34" s="9"/>
      <c r="V34" s="19"/>
      <c r="W34" s="6"/>
      <c r="X34" s="5"/>
      <c r="Y34" s="83"/>
      <c r="Z34" s="83"/>
      <c r="AA34" s="83"/>
      <c r="AB34" s="18"/>
      <c r="AC34" s="18"/>
      <c r="AD34" s="18"/>
      <c r="AE34" s="82"/>
      <c r="AF34" s="49"/>
      <c r="AG34" s="19"/>
      <c r="AH34" s="6"/>
      <c r="AI34" s="28"/>
      <c r="AJ34" s="5"/>
      <c r="AK34" s="107"/>
      <c r="AL34" s="107"/>
      <c r="AM34" s="107"/>
      <c r="AN34" s="18"/>
      <c r="AO34" s="18"/>
      <c r="AP34" s="18"/>
      <c r="AQ34" s="108"/>
      <c r="AR34" s="108"/>
      <c r="AS34" s="19"/>
      <c r="AT34" s="6"/>
    </row>
    <row r="35" spans="1:46" ht="12.75" customHeight="1">
      <c r="A35" s="5"/>
      <c r="B35" s="16"/>
      <c r="C35" s="121" t="s">
        <v>3</v>
      </c>
      <c r="D35" s="121"/>
      <c r="E35" s="121"/>
      <c r="F35" s="20"/>
      <c r="G35" s="20"/>
      <c r="H35" s="121" t="s">
        <v>165</v>
      </c>
      <c r="I35" s="121"/>
      <c r="J35" s="19"/>
      <c r="K35" s="6"/>
      <c r="L35" s="28"/>
      <c r="M35" s="5"/>
      <c r="N35" s="16"/>
      <c r="O35" s="121" t="s">
        <v>3</v>
      </c>
      <c r="P35" s="121"/>
      <c r="Q35" s="121"/>
      <c r="R35" s="20"/>
      <c r="S35" s="20"/>
      <c r="T35" s="121" t="s">
        <v>165</v>
      </c>
      <c r="U35" s="121"/>
      <c r="V35" s="19"/>
      <c r="W35" s="6"/>
      <c r="X35" s="5"/>
      <c r="Y35" s="83"/>
      <c r="Z35" s="121" t="s">
        <v>3</v>
      </c>
      <c r="AA35" s="121"/>
      <c r="AB35" s="121"/>
      <c r="AC35" s="20"/>
      <c r="AD35" s="20"/>
      <c r="AE35" s="121" t="s">
        <v>165</v>
      </c>
      <c r="AF35" s="121"/>
      <c r="AG35" s="19"/>
      <c r="AH35" s="6"/>
      <c r="AI35" s="28"/>
      <c r="AJ35" s="5"/>
      <c r="AK35" s="107"/>
      <c r="AL35" s="121" t="s">
        <v>3</v>
      </c>
      <c r="AM35" s="121"/>
      <c r="AN35" s="121"/>
      <c r="AO35" s="20"/>
      <c r="AP35" s="20"/>
      <c r="AQ35" s="121" t="s">
        <v>165</v>
      </c>
      <c r="AR35" s="121"/>
      <c r="AS35" s="19"/>
      <c r="AT35" s="6"/>
    </row>
    <row r="36" spans="1:46" ht="12.75" customHeight="1">
      <c r="A36" s="5"/>
      <c r="B36" s="8"/>
      <c r="C36" s="25"/>
      <c r="D36" s="25"/>
      <c r="E36" s="25"/>
      <c r="F36" s="8"/>
      <c r="G36" s="8"/>
      <c r="H36" s="25"/>
      <c r="I36" s="25"/>
      <c r="J36" s="8"/>
      <c r="K36" s="6"/>
      <c r="L36" s="28"/>
      <c r="M36" s="5"/>
      <c r="N36" s="8"/>
      <c r="O36" s="25"/>
      <c r="P36" s="25"/>
      <c r="Q36" s="25"/>
      <c r="R36" s="8"/>
      <c r="S36" s="8"/>
      <c r="T36" s="25"/>
      <c r="U36" s="25"/>
      <c r="V36" s="8"/>
      <c r="W36" s="6"/>
      <c r="X36" s="5"/>
      <c r="Y36" s="8"/>
      <c r="Z36" s="25"/>
      <c r="AA36" s="25"/>
      <c r="AB36" s="25"/>
      <c r="AC36" s="8"/>
      <c r="AD36" s="8"/>
      <c r="AE36" s="25"/>
      <c r="AF36" s="25"/>
      <c r="AG36" s="8"/>
      <c r="AH36" s="6"/>
      <c r="AI36" s="28"/>
      <c r="AJ36" s="5"/>
      <c r="AK36" s="8"/>
      <c r="AL36" s="25"/>
      <c r="AM36" s="25"/>
      <c r="AN36" s="25"/>
      <c r="AO36" s="8"/>
      <c r="AP36" s="8"/>
      <c r="AQ36" s="25"/>
      <c r="AR36" s="25"/>
      <c r="AS36" s="8"/>
      <c r="AT36" s="6"/>
    </row>
    <row r="37" spans="1:46" ht="12.75" customHeight="1" thickBot="1">
      <c r="A37" s="21"/>
      <c r="B37" s="63"/>
      <c r="C37" s="122" t="s">
        <v>42</v>
      </c>
      <c r="D37" s="122"/>
      <c r="E37" s="122"/>
      <c r="F37" s="65"/>
      <c r="G37" s="65"/>
      <c r="H37" s="122" t="s">
        <v>166</v>
      </c>
      <c r="I37" s="122"/>
      <c r="J37" s="63"/>
      <c r="K37" s="66"/>
      <c r="L37" s="67"/>
      <c r="M37" s="68"/>
      <c r="N37" s="63"/>
      <c r="O37" s="122" t="s">
        <v>42</v>
      </c>
      <c r="P37" s="122"/>
      <c r="Q37" s="122"/>
      <c r="R37" s="65"/>
      <c r="S37" s="65"/>
      <c r="T37" s="122" t="s">
        <v>166</v>
      </c>
      <c r="U37" s="122"/>
      <c r="V37" s="63"/>
      <c r="W37" s="23"/>
      <c r="X37" s="21"/>
      <c r="Y37" s="63"/>
      <c r="Z37" s="122" t="s">
        <v>42</v>
      </c>
      <c r="AA37" s="122"/>
      <c r="AB37" s="122"/>
      <c r="AC37" s="65"/>
      <c r="AD37" s="65"/>
      <c r="AE37" s="122" t="s">
        <v>166</v>
      </c>
      <c r="AF37" s="122"/>
      <c r="AG37" s="63"/>
      <c r="AH37" s="66"/>
      <c r="AI37" s="67"/>
      <c r="AJ37" s="68"/>
      <c r="AK37" s="63"/>
      <c r="AL37" s="122" t="s">
        <v>42</v>
      </c>
      <c r="AM37" s="122"/>
      <c r="AN37" s="122"/>
      <c r="AO37" s="65"/>
      <c r="AP37" s="65"/>
      <c r="AQ37" s="122" t="s">
        <v>166</v>
      </c>
      <c r="AR37" s="122"/>
      <c r="AS37" s="63"/>
      <c r="AT37" s="23"/>
    </row>
    <row r="38" spans="1:46">
      <c r="A38" s="53"/>
      <c r="B38" s="123" t="s">
        <v>41</v>
      </c>
      <c r="C38" s="123"/>
      <c r="D38" s="123"/>
      <c r="E38" s="123"/>
      <c r="F38" s="123"/>
      <c r="G38" s="123"/>
      <c r="H38" s="123"/>
      <c r="I38" s="123"/>
      <c r="J38" s="123"/>
      <c r="K38" s="3"/>
      <c r="L38" s="2"/>
      <c r="M38" s="1"/>
      <c r="N38" s="123" t="s">
        <v>41</v>
      </c>
      <c r="O38" s="123"/>
      <c r="P38" s="123"/>
      <c r="Q38" s="123"/>
      <c r="R38" s="123"/>
      <c r="S38" s="123"/>
      <c r="T38" s="123"/>
      <c r="U38" s="123"/>
      <c r="V38" s="123"/>
      <c r="W38" s="3"/>
      <c r="X38" s="53"/>
      <c r="Y38" s="123" t="s">
        <v>41</v>
      </c>
      <c r="Z38" s="123"/>
      <c r="AA38" s="123"/>
      <c r="AB38" s="123"/>
      <c r="AC38" s="123"/>
      <c r="AD38" s="123"/>
      <c r="AE38" s="123"/>
      <c r="AF38" s="123"/>
      <c r="AG38" s="123"/>
      <c r="AH38" s="3"/>
      <c r="AI38" s="2"/>
      <c r="AJ38" s="1"/>
      <c r="AK38" s="123" t="s">
        <v>41</v>
      </c>
      <c r="AL38" s="123"/>
      <c r="AM38" s="123"/>
      <c r="AN38" s="123"/>
      <c r="AO38" s="123"/>
      <c r="AP38" s="123"/>
      <c r="AQ38" s="123"/>
      <c r="AR38" s="123"/>
      <c r="AS38" s="123"/>
      <c r="AT38" s="110"/>
    </row>
    <row r="39" spans="1:46">
      <c r="A39" s="5"/>
      <c r="B39" s="115" t="s">
        <v>16</v>
      </c>
      <c r="C39" s="115"/>
      <c r="D39" s="115"/>
      <c r="E39" s="115"/>
      <c r="F39" s="115"/>
      <c r="G39" s="115"/>
      <c r="H39" s="115"/>
      <c r="I39" s="115"/>
      <c r="J39" s="115"/>
      <c r="K39" s="6"/>
      <c r="L39" s="28"/>
      <c r="M39" s="5"/>
      <c r="N39" s="115" t="s">
        <v>16</v>
      </c>
      <c r="O39" s="115"/>
      <c r="P39" s="115"/>
      <c r="Q39" s="115"/>
      <c r="R39" s="115"/>
      <c r="S39" s="115"/>
      <c r="T39" s="115"/>
      <c r="U39" s="115"/>
      <c r="V39" s="115"/>
      <c r="W39" s="6"/>
      <c r="X39" s="5"/>
      <c r="Y39" s="115" t="s">
        <v>16</v>
      </c>
      <c r="Z39" s="115"/>
      <c r="AA39" s="115"/>
      <c r="AB39" s="115"/>
      <c r="AC39" s="115"/>
      <c r="AD39" s="115"/>
      <c r="AE39" s="115"/>
      <c r="AF39" s="115"/>
      <c r="AG39" s="115"/>
      <c r="AH39" s="6"/>
      <c r="AI39" s="28"/>
      <c r="AJ39" s="5"/>
      <c r="AK39" s="115" t="s">
        <v>16</v>
      </c>
      <c r="AL39" s="115"/>
      <c r="AM39" s="115"/>
      <c r="AN39" s="115"/>
      <c r="AO39" s="115"/>
      <c r="AP39" s="115"/>
      <c r="AQ39" s="115"/>
      <c r="AR39" s="115"/>
      <c r="AS39" s="115"/>
      <c r="AT39" s="110"/>
    </row>
    <row r="40" spans="1:46">
      <c r="A40" s="5"/>
      <c r="B40" s="115" t="s">
        <v>114</v>
      </c>
      <c r="C40" s="115"/>
      <c r="D40" s="115"/>
      <c r="E40" s="115"/>
      <c r="F40" s="115"/>
      <c r="G40" s="115"/>
      <c r="H40" s="115"/>
      <c r="I40" s="115"/>
      <c r="J40" s="115"/>
      <c r="K40" s="6"/>
      <c r="L40" s="28"/>
      <c r="M40" s="5"/>
      <c r="N40" s="115" t="s">
        <v>114</v>
      </c>
      <c r="O40" s="115"/>
      <c r="P40" s="115"/>
      <c r="Q40" s="115"/>
      <c r="R40" s="115"/>
      <c r="S40" s="115"/>
      <c r="T40" s="115"/>
      <c r="U40" s="115"/>
      <c r="V40" s="115"/>
      <c r="W40" s="6"/>
      <c r="X40" s="5"/>
      <c r="Y40" s="115" t="s">
        <v>114</v>
      </c>
      <c r="Z40" s="115"/>
      <c r="AA40" s="115"/>
      <c r="AB40" s="115"/>
      <c r="AC40" s="115"/>
      <c r="AD40" s="115"/>
      <c r="AE40" s="115"/>
      <c r="AF40" s="115"/>
      <c r="AG40" s="115"/>
      <c r="AH40" s="6"/>
      <c r="AI40" s="28"/>
      <c r="AJ40" s="5"/>
      <c r="AK40" s="115" t="s">
        <v>114</v>
      </c>
      <c r="AL40" s="115"/>
      <c r="AM40" s="115"/>
      <c r="AN40" s="115"/>
      <c r="AO40" s="115"/>
      <c r="AP40" s="115"/>
      <c r="AQ40" s="115"/>
      <c r="AR40" s="115"/>
      <c r="AS40" s="115"/>
      <c r="AT40" s="110"/>
    </row>
    <row r="41" spans="1:46" ht="18.75">
      <c r="A41" s="5"/>
      <c r="B41" s="84"/>
      <c r="C41" s="89" t="str">
        <f>список!$C$4</f>
        <v>XV Спартакиада вузов г. Кемерово</v>
      </c>
      <c r="D41" s="84"/>
      <c r="E41" s="84"/>
      <c r="F41" s="84"/>
      <c r="G41" s="84"/>
      <c r="H41" s="84"/>
      <c r="I41" s="84"/>
      <c r="J41" s="84"/>
      <c r="K41" s="6"/>
      <c r="L41" s="28"/>
      <c r="M41" s="5"/>
      <c r="N41" s="84"/>
      <c r="O41" s="89" t="str">
        <f>список!$C$4</f>
        <v>XV Спартакиада вузов г. Кемерово</v>
      </c>
      <c r="P41" s="84"/>
      <c r="Q41" s="84"/>
      <c r="R41" s="84"/>
      <c r="S41" s="84"/>
      <c r="T41" s="84"/>
      <c r="U41" s="84"/>
      <c r="V41" s="84"/>
      <c r="W41" s="6"/>
      <c r="X41" s="5"/>
      <c r="Y41" s="84"/>
      <c r="Z41" s="89" t="str">
        <f>список!$C$4</f>
        <v>XV Спартакиада вузов г. Кемерово</v>
      </c>
      <c r="AA41" s="84"/>
      <c r="AB41" s="84"/>
      <c r="AC41" s="84"/>
      <c r="AD41" s="84"/>
      <c r="AE41" s="84"/>
      <c r="AF41" s="84"/>
      <c r="AG41" s="84"/>
      <c r="AH41" s="6"/>
      <c r="AI41" s="28"/>
      <c r="AJ41" s="5"/>
      <c r="AK41" s="84"/>
      <c r="AL41" s="89" t="str">
        <f>список!$C$4</f>
        <v>XV Спартакиада вузов г. Кемерово</v>
      </c>
      <c r="AM41" s="84"/>
      <c r="AN41" s="84"/>
      <c r="AO41" s="84"/>
      <c r="AP41" s="84"/>
      <c r="AQ41" s="84"/>
      <c r="AR41" s="84"/>
      <c r="AS41" s="84"/>
      <c r="AT41" s="110"/>
    </row>
    <row r="42" spans="1:46" ht="18.75">
      <c r="A42" s="5"/>
      <c r="B42" s="84"/>
      <c r="C42" s="89" t="str">
        <f>список!$C$5</f>
        <v>(вид спорта - Бадминтон)</v>
      </c>
      <c r="D42" s="84"/>
      <c r="E42" s="84"/>
      <c r="F42" s="84"/>
      <c r="G42" s="84"/>
      <c r="H42" s="84"/>
      <c r="I42" s="84"/>
      <c r="J42" s="84"/>
      <c r="K42" s="6"/>
      <c r="L42" s="28"/>
      <c r="M42" s="5"/>
      <c r="N42" s="84"/>
      <c r="O42" s="89" t="str">
        <f>список!$C$5</f>
        <v>(вид спорта - Бадминтон)</v>
      </c>
      <c r="P42" s="84"/>
      <c r="Q42" s="84"/>
      <c r="R42" s="84"/>
      <c r="S42" s="84"/>
      <c r="T42" s="84"/>
      <c r="U42" s="84"/>
      <c r="V42" s="84"/>
      <c r="W42" s="6"/>
      <c r="X42" s="5"/>
      <c r="Y42" s="84"/>
      <c r="Z42" s="89" t="str">
        <f>список!$C$5</f>
        <v>(вид спорта - Бадминтон)</v>
      </c>
      <c r="AA42" s="84"/>
      <c r="AB42" s="84"/>
      <c r="AC42" s="84"/>
      <c r="AD42" s="84"/>
      <c r="AE42" s="84"/>
      <c r="AF42" s="84"/>
      <c r="AG42" s="84"/>
      <c r="AH42" s="6"/>
      <c r="AI42" s="28"/>
      <c r="AJ42" s="5"/>
      <c r="AK42" s="84"/>
      <c r="AL42" s="89" t="str">
        <f>список!$C$5</f>
        <v>(вид спорта - Бадминтон)</v>
      </c>
      <c r="AM42" s="84"/>
      <c r="AN42" s="84"/>
      <c r="AO42" s="84"/>
      <c r="AP42" s="84"/>
      <c r="AQ42" s="84"/>
      <c r="AR42" s="84"/>
      <c r="AS42" s="84"/>
      <c r="AT42" s="110"/>
    </row>
    <row r="43" spans="1:46" ht="15.75">
      <c r="A43" s="5"/>
      <c r="B43" s="84"/>
      <c r="C43" s="84"/>
      <c r="D43" s="84"/>
      <c r="E43" s="84"/>
      <c r="F43" s="84"/>
      <c r="G43" s="84"/>
      <c r="H43" s="84"/>
      <c r="I43" s="84"/>
      <c r="J43" s="84"/>
      <c r="K43" s="6"/>
      <c r="L43" s="28"/>
      <c r="M43" s="5"/>
      <c r="N43" s="84"/>
      <c r="O43" s="84"/>
      <c r="P43" s="84"/>
      <c r="Q43" s="84"/>
      <c r="R43" s="84"/>
      <c r="S43" s="84"/>
      <c r="T43" s="84"/>
      <c r="U43" s="84"/>
      <c r="V43" s="84"/>
      <c r="W43" s="6"/>
      <c r="X43" s="5"/>
      <c r="Y43" s="84"/>
      <c r="Z43" s="84"/>
      <c r="AA43" s="84"/>
      <c r="AB43" s="84"/>
      <c r="AC43" s="84"/>
      <c r="AD43" s="84"/>
      <c r="AE43" s="84"/>
      <c r="AF43" s="84"/>
      <c r="AG43" s="84"/>
      <c r="AH43" s="6"/>
      <c r="AI43" s="28"/>
      <c r="AJ43" s="5"/>
      <c r="AK43" s="84"/>
      <c r="AL43" s="84"/>
      <c r="AM43" s="84"/>
      <c r="AN43" s="84"/>
      <c r="AO43" s="84"/>
      <c r="AP43" s="84"/>
      <c r="AQ43" s="84"/>
      <c r="AR43" s="84"/>
      <c r="AS43" s="84"/>
      <c r="AT43" s="110"/>
    </row>
    <row r="44" spans="1:46">
      <c r="A44" s="5"/>
      <c r="B44" s="8"/>
      <c r="C44" s="116" t="s">
        <v>5</v>
      </c>
      <c r="D44" s="116"/>
      <c r="E44" s="116"/>
      <c r="F44" s="116"/>
      <c r="G44" s="116"/>
      <c r="H44" s="116"/>
      <c r="I44" s="116"/>
      <c r="J44" s="8"/>
      <c r="K44" s="6"/>
      <c r="L44" s="28"/>
      <c r="M44" s="5"/>
      <c r="N44" s="8"/>
      <c r="O44" s="116" t="s">
        <v>5</v>
      </c>
      <c r="P44" s="116"/>
      <c r="Q44" s="116"/>
      <c r="R44" s="116"/>
      <c r="S44" s="116"/>
      <c r="T44" s="116"/>
      <c r="U44" s="116"/>
      <c r="V44" s="8"/>
      <c r="W44" s="6"/>
      <c r="X44" s="5"/>
      <c r="Y44" s="8"/>
      <c r="Z44" s="116" t="s">
        <v>5</v>
      </c>
      <c r="AA44" s="116"/>
      <c r="AB44" s="116"/>
      <c r="AC44" s="116"/>
      <c r="AD44" s="116"/>
      <c r="AE44" s="116"/>
      <c r="AF44" s="116"/>
      <c r="AG44" s="8"/>
      <c r="AH44" s="6"/>
      <c r="AI44" s="28"/>
      <c r="AJ44" s="5"/>
      <c r="AK44" s="8"/>
      <c r="AL44" s="116" t="s">
        <v>5</v>
      </c>
      <c r="AM44" s="116"/>
      <c r="AN44" s="116"/>
      <c r="AO44" s="116"/>
      <c r="AP44" s="116"/>
      <c r="AQ44" s="116"/>
      <c r="AR44" s="116"/>
      <c r="AS44" s="8"/>
      <c r="AT44" s="110"/>
    </row>
    <row r="45" spans="1:46">
      <c r="A45" s="5"/>
      <c r="B45" s="8"/>
      <c r="C45" s="8"/>
      <c r="D45" s="8"/>
      <c r="E45" s="8"/>
      <c r="F45" s="8"/>
      <c r="G45" s="8"/>
      <c r="H45" s="8"/>
      <c r="I45" s="8"/>
      <c r="J45" s="8"/>
      <c r="K45" s="6"/>
      <c r="L45" s="28"/>
      <c r="M45" s="5"/>
      <c r="N45" s="8"/>
      <c r="O45" s="8"/>
      <c r="P45" s="8"/>
      <c r="Q45" s="8"/>
      <c r="R45" s="8"/>
      <c r="S45" s="8"/>
      <c r="T45" s="8"/>
      <c r="U45" s="8"/>
      <c r="V45" s="8"/>
      <c r="W45" s="6"/>
      <c r="X45" s="5"/>
      <c r="Y45" s="8"/>
      <c r="Z45" s="8"/>
      <c r="AA45" s="8"/>
      <c r="AB45" s="8"/>
      <c r="AC45" s="8"/>
      <c r="AD45" s="8"/>
      <c r="AE45" s="8"/>
      <c r="AF45" s="8"/>
      <c r="AG45" s="8"/>
      <c r="AH45" s="6"/>
      <c r="AI45" s="28"/>
      <c r="AJ45" s="5"/>
      <c r="AK45" s="8"/>
      <c r="AL45" s="8"/>
      <c r="AM45" s="8"/>
      <c r="AN45" s="8"/>
      <c r="AO45" s="8"/>
      <c r="AP45" s="8"/>
      <c r="AQ45" s="8"/>
      <c r="AR45" s="8"/>
      <c r="AS45" s="8"/>
      <c r="AT45" s="110"/>
    </row>
    <row r="46" spans="1:46">
      <c r="A46" s="124" t="s">
        <v>6</v>
      </c>
      <c r="B46" s="120"/>
      <c r="C46" s="30">
        <v>5</v>
      </c>
      <c r="D46" s="125" t="s">
        <v>7</v>
      </c>
      <c r="E46" s="120"/>
      <c r="F46" s="120"/>
      <c r="G46" s="31" t="s">
        <v>182</v>
      </c>
      <c r="H46" s="10" t="s">
        <v>8</v>
      </c>
      <c r="I46" s="30">
        <v>3</v>
      </c>
      <c r="J46" s="11"/>
      <c r="K46" s="6"/>
      <c r="L46" s="28"/>
      <c r="M46" s="124" t="s">
        <v>6</v>
      </c>
      <c r="N46" s="120"/>
      <c r="O46" s="30">
        <v>6</v>
      </c>
      <c r="P46" s="125" t="s">
        <v>7</v>
      </c>
      <c r="Q46" s="120"/>
      <c r="R46" s="120"/>
      <c r="S46" s="31" t="s">
        <v>182</v>
      </c>
      <c r="T46" s="10" t="s">
        <v>8</v>
      </c>
      <c r="U46" s="30">
        <v>4</v>
      </c>
      <c r="V46" s="11"/>
      <c r="W46" s="6"/>
      <c r="X46" s="124" t="s">
        <v>6</v>
      </c>
      <c r="Y46" s="120"/>
      <c r="Z46" s="30">
        <v>7</v>
      </c>
      <c r="AA46" s="125" t="s">
        <v>7</v>
      </c>
      <c r="AB46" s="120"/>
      <c r="AC46" s="120"/>
      <c r="AD46" s="31" t="s">
        <v>182</v>
      </c>
      <c r="AE46" s="10" t="s">
        <v>8</v>
      </c>
      <c r="AF46" s="30">
        <v>2</v>
      </c>
      <c r="AG46" s="11"/>
      <c r="AH46" s="6"/>
      <c r="AI46" s="28"/>
      <c r="AJ46" s="124" t="s">
        <v>6</v>
      </c>
      <c r="AK46" s="120"/>
      <c r="AL46" s="30">
        <v>8</v>
      </c>
      <c r="AM46" s="125" t="s">
        <v>7</v>
      </c>
      <c r="AN46" s="120"/>
      <c r="AO46" s="120"/>
      <c r="AP46" s="31" t="s">
        <v>182</v>
      </c>
      <c r="AQ46" s="10" t="s">
        <v>8</v>
      </c>
      <c r="AR46" s="30">
        <v>3</v>
      </c>
      <c r="AS46" s="11"/>
      <c r="AT46" s="110"/>
    </row>
    <row r="47" spans="1:46">
      <c r="A47" s="5"/>
      <c r="B47" s="8"/>
      <c r="C47" s="25"/>
      <c r="D47" s="8"/>
      <c r="E47" s="8"/>
      <c r="F47" s="8"/>
      <c r="G47" s="8"/>
      <c r="H47" s="8"/>
      <c r="I47" s="8"/>
      <c r="J47" s="8"/>
      <c r="K47" s="105"/>
      <c r="L47" s="28"/>
      <c r="M47" s="5"/>
      <c r="N47" s="8"/>
      <c r="O47" s="25"/>
      <c r="P47" s="8"/>
      <c r="Q47" s="8"/>
      <c r="R47" s="8"/>
      <c r="S47" s="8"/>
      <c r="T47" s="8"/>
      <c r="U47" s="8"/>
      <c r="V47" s="8"/>
      <c r="W47" s="6"/>
      <c r="X47" s="5"/>
      <c r="Y47" s="8"/>
      <c r="Z47" s="25"/>
      <c r="AA47" s="8"/>
      <c r="AB47" s="8"/>
      <c r="AC47" s="8"/>
      <c r="AD47" s="8"/>
      <c r="AE47" s="8"/>
      <c r="AF47" s="8"/>
      <c r="AG47" s="8"/>
      <c r="AH47" s="6"/>
      <c r="AI47" s="28"/>
      <c r="AJ47" s="5"/>
      <c r="AK47" s="8"/>
      <c r="AL47" s="25"/>
      <c r="AM47" s="8"/>
      <c r="AN47" s="8"/>
      <c r="AO47" s="8"/>
      <c r="AP47" s="8"/>
      <c r="AQ47" s="8"/>
      <c r="AR47" s="8"/>
      <c r="AS47" s="8"/>
      <c r="AT47" s="110"/>
    </row>
    <row r="48" spans="1:46">
      <c r="A48" s="12" t="s">
        <v>9</v>
      </c>
      <c r="B48" s="13"/>
      <c r="C48" s="71"/>
      <c r="D48" s="117" t="s">
        <v>10</v>
      </c>
      <c r="E48" s="118"/>
      <c r="F48" s="118"/>
      <c r="G48" s="71"/>
      <c r="H48" s="10"/>
      <c r="I48" s="13"/>
      <c r="J48" s="24"/>
      <c r="K48" s="106"/>
      <c r="L48" s="28"/>
      <c r="M48" s="12" t="s">
        <v>9</v>
      </c>
      <c r="N48" s="13"/>
      <c r="O48" s="71"/>
      <c r="P48" s="117" t="s">
        <v>10</v>
      </c>
      <c r="Q48" s="118"/>
      <c r="R48" s="118"/>
      <c r="S48" s="71"/>
      <c r="T48" s="10"/>
      <c r="U48" s="13"/>
      <c r="V48" s="24"/>
      <c r="W48" s="6"/>
      <c r="X48" s="12" t="s">
        <v>9</v>
      </c>
      <c r="Y48" s="13"/>
      <c r="Z48" s="71"/>
      <c r="AA48" s="117" t="s">
        <v>10</v>
      </c>
      <c r="AB48" s="118"/>
      <c r="AC48" s="118"/>
      <c r="AD48" s="71"/>
      <c r="AE48" s="10"/>
      <c r="AF48" s="13"/>
      <c r="AG48" s="24"/>
      <c r="AH48" s="6"/>
      <c r="AI48" s="28"/>
      <c r="AJ48" s="12" t="s">
        <v>9</v>
      </c>
      <c r="AK48" s="13"/>
      <c r="AL48" s="71"/>
      <c r="AM48" s="117" t="s">
        <v>10</v>
      </c>
      <c r="AN48" s="118"/>
      <c r="AO48" s="118"/>
      <c r="AP48" s="71"/>
      <c r="AQ48" s="10"/>
      <c r="AR48" s="13"/>
      <c r="AS48" s="24"/>
      <c r="AT48" s="110"/>
    </row>
    <row r="49" spans="1:46">
      <c r="A49" s="5"/>
      <c r="B49" s="13"/>
      <c r="C49" s="14"/>
      <c r="D49" s="15"/>
      <c r="E49" s="107"/>
      <c r="F49" s="107"/>
      <c r="G49" s="11"/>
      <c r="H49" s="107"/>
      <c r="I49" s="107"/>
      <c r="J49" s="17"/>
      <c r="K49" s="106"/>
      <c r="L49" s="28"/>
      <c r="M49" s="5"/>
      <c r="N49" s="13"/>
      <c r="O49" s="14"/>
      <c r="P49" s="15"/>
      <c r="Q49" s="107"/>
      <c r="R49" s="107"/>
      <c r="S49" s="11"/>
      <c r="T49" s="107"/>
      <c r="U49" s="107"/>
      <c r="V49" s="17"/>
      <c r="W49" s="6"/>
      <c r="X49" s="5"/>
      <c r="Y49" s="13"/>
      <c r="Z49" s="14"/>
      <c r="AA49" s="15"/>
      <c r="AB49" s="107"/>
      <c r="AC49" s="107"/>
      <c r="AD49" s="11"/>
      <c r="AE49" s="107"/>
      <c r="AF49" s="107"/>
      <c r="AG49" s="17"/>
      <c r="AH49" s="6"/>
      <c r="AI49" s="28"/>
      <c r="AJ49" s="5"/>
      <c r="AK49" s="13"/>
      <c r="AL49" s="14"/>
      <c r="AM49" s="15"/>
      <c r="AN49" s="107"/>
      <c r="AO49" s="107"/>
      <c r="AP49" s="11"/>
      <c r="AQ49" s="107"/>
      <c r="AR49" s="107"/>
      <c r="AS49" s="17"/>
      <c r="AT49" s="110"/>
    </row>
    <row r="50" spans="1:46">
      <c r="A50" s="5"/>
      <c r="B50" s="139" t="s">
        <v>0</v>
      </c>
      <c r="C50" s="140" t="s">
        <v>46</v>
      </c>
      <c r="D50" s="140"/>
      <c r="E50" s="140" t="s">
        <v>143</v>
      </c>
      <c r="F50" s="140"/>
      <c r="G50" s="141" t="s">
        <v>11</v>
      </c>
      <c r="H50" s="142" t="s">
        <v>12</v>
      </c>
      <c r="I50" s="141" t="s">
        <v>4</v>
      </c>
      <c r="J50" s="141"/>
      <c r="K50" s="106"/>
      <c r="L50" s="28"/>
      <c r="M50" s="5"/>
      <c r="N50" s="139" t="s">
        <v>0</v>
      </c>
      <c r="O50" s="140" t="s">
        <v>133</v>
      </c>
      <c r="P50" s="140"/>
      <c r="Q50" s="140" t="s">
        <v>48</v>
      </c>
      <c r="R50" s="140"/>
      <c r="S50" s="141" t="s">
        <v>11</v>
      </c>
      <c r="T50" s="142" t="s">
        <v>12</v>
      </c>
      <c r="U50" s="141" t="s">
        <v>4</v>
      </c>
      <c r="V50" s="141"/>
      <c r="W50" s="6"/>
      <c r="X50" s="5"/>
      <c r="Y50" s="139" t="s">
        <v>0</v>
      </c>
      <c r="Z50" s="140" t="s">
        <v>133</v>
      </c>
      <c r="AA50" s="140"/>
      <c r="AB50" s="140" t="s">
        <v>137</v>
      </c>
      <c r="AC50" s="140"/>
      <c r="AD50" s="141" t="s">
        <v>11</v>
      </c>
      <c r="AE50" s="142" t="s">
        <v>12</v>
      </c>
      <c r="AF50" s="141" t="s">
        <v>4</v>
      </c>
      <c r="AG50" s="141"/>
      <c r="AH50" s="6"/>
      <c r="AI50" s="28"/>
      <c r="AJ50" s="5"/>
      <c r="AK50" s="139" t="s">
        <v>0</v>
      </c>
      <c r="AL50" s="140" t="s">
        <v>46</v>
      </c>
      <c r="AM50" s="140"/>
      <c r="AN50" s="140" t="s">
        <v>48</v>
      </c>
      <c r="AO50" s="140"/>
      <c r="AP50" s="141" t="s">
        <v>11</v>
      </c>
      <c r="AQ50" s="142" t="s">
        <v>12</v>
      </c>
      <c r="AR50" s="141" t="s">
        <v>4</v>
      </c>
      <c r="AS50" s="141"/>
      <c r="AT50" s="110"/>
    </row>
    <row r="51" spans="1:46">
      <c r="A51" s="5"/>
      <c r="B51" s="139"/>
      <c r="C51" s="140"/>
      <c r="D51" s="140"/>
      <c r="E51" s="140"/>
      <c r="F51" s="140"/>
      <c r="G51" s="141"/>
      <c r="H51" s="143"/>
      <c r="I51" s="141"/>
      <c r="J51" s="141"/>
      <c r="K51" s="6"/>
      <c r="L51" s="28"/>
      <c r="M51" s="5"/>
      <c r="N51" s="139"/>
      <c r="O51" s="140"/>
      <c r="P51" s="140"/>
      <c r="Q51" s="140"/>
      <c r="R51" s="140"/>
      <c r="S51" s="141"/>
      <c r="T51" s="143"/>
      <c r="U51" s="141"/>
      <c r="V51" s="141"/>
      <c r="W51" s="6"/>
      <c r="X51" s="5"/>
      <c r="Y51" s="139"/>
      <c r="Z51" s="140"/>
      <c r="AA51" s="140"/>
      <c r="AB51" s="140"/>
      <c r="AC51" s="140"/>
      <c r="AD51" s="141"/>
      <c r="AE51" s="143"/>
      <c r="AF51" s="141"/>
      <c r="AG51" s="141"/>
      <c r="AH51" s="6"/>
      <c r="AI51" s="28"/>
      <c r="AJ51" s="5"/>
      <c r="AK51" s="139"/>
      <c r="AL51" s="140"/>
      <c r="AM51" s="140"/>
      <c r="AN51" s="140"/>
      <c r="AO51" s="140"/>
      <c r="AP51" s="141"/>
      <c r="AQ51" s="143"/>
      <c r="AR51" s="141"/>
      <c r="AS51" s="141"/>
      <c r="AT51" s="110"/>
    </row>
    <row r="52" spans="1:46">
      <c r="A52" s="5"/>
      <c r="B52" s="138">
        <v>1</v>
      </c>
      <c r="C52" s="138" t="s">
        <v>201</v>
      </c>
      <c r="D52" s="144"/>
      <c r="E52" s="138" t="s">
        <v>205</v>
      </c>
      <c r="F52" s="138"/>
      <c r="G52" s="126" t="s">
        <v>72</v>
      </c>
      <c r="H52" s="109" t="s">
        <v>85</v>
      </c>
      <c r="I52" s="127">
        <v>1</v>
      </c>
      <c r="J52" s="127">
        <v>0</v>
      </c>
      <c r="K52" s="105"/>
      <c r="L52" s="28"/>
      <c r="M52" s="5"/>
      <c r="N52" s="138">
        <v>1</v>
      </c>
      <c r="O52" s="138" t="s">
        <v>135</v>
      </c>
      <c r="P52" s="144"/>
      <c r="Q52" s="138" t="s">
        <v>70</v>
      </c>
      <c r="R52" s="144"/>
      <c r="S52" s="126" t="s">
        <v>72</v>
      </c>
      <c r="T52" s="109" t="s">
        <v>106</v>
      </c>
      <c r="U52" s="127">
        <v>1</v>
      </c>
      <c r="V52" s="127">
        <v>0</v>
      </c>
      <c r="W52" s="6"/>
      <c r="X52" s="5"/>
      <c r="Y52" s="138">
        <v>1</v>
      </c>
      <c r="Z52" s="138" t="s">
        <v>135</v>
      </c>
      <c r="AA52" s="144"/>
      <c r="AB52" s="138" t="s">
        <v>140</v>
      </c>
      <c r="AC52" s="138"/>
      <c r="AD52" s="126" t="s">
        <v>72</v>
      </c>
      <c r="AE52" s="109" t="s">
        <v>96</v>
      </c>
      <c r="AF52" s="127">
        <v>1</v>
      </c>
      <c r="AG52" s="127">
        <v>0</v>
      </c>
      <c r="AH52" s="6"/>
      <c r="AI52" s="28"/>
      <c r="AJ52" s="5"/>
      <c r="AK52" s="138">
        <v>1</v>
      </c>
      <c r="AL52" s="138" t="s">
        <v>201</v>
      </c>
      <c r="AM52" s="144"/>
      <c r="AN52" s="138" t="s">
        <v>70</v>
      </c>
      <c r="AO52" s="144"/>
      <c r="AP52" s="126" t="s">
        <v>73</v>
      </c>
      <c r="AQ52" s="109" t="s">
        <v>210</v>
      </c>
      <c r="AR52" s="127">
        <v>0</v>
      </c>
      <c r="AS52" s="127">
        <v>1</v>
      </c>
      <c r="AT52" s="110"/>
    </row>
    <row r="53" spans="1:46">
      <c r="A53" s="5"/>
      <c r="B53" s="138"/>
      <c r="C53" s="144"/>
      <c r="D53" s="144"/>
      <c r="E53" s="138"/>
      <c r="F53" s="138"/>
      <c r="G53" s="126"/>
      <c r="H53" s="109" t="s">
        <v>81</v>
      </c>
      <c r="I53" s="127"/>
      <c r="J53" s="127"/>
      <c r="K53" s="6"/>
      <c r="L53" s="28"/>
      <c r="M53" s="5"/>
      <c r="N53" s="138"/>
      <c r="O53" s="144"/>
      <c r="P53" s="144"/>
      <c r="Q53" s="144"/>
      <c r="R53" s="144"/>
      <c r="S53" s="126"/>
      <c r="T53" s="109" t="s">
        <v>92</v>
      </c>
      <c r="U53" s="127"/>
      <c r="V53" s="127"/>
      <c r="W53" s="6"/>
      <c r="X53" s="5"/>
      <c r="Y53" s="138"/>
      <c r="Z53" s="144"/>
      <c r="AA53" s="144"/>
      <c r="AB53" s="138"/>
      <c r="AC53" s="138"/>
      <c r="AD53" s="126"/>
      <c r="AE53" s="109" t="s">
        <v>86</v>
      </c>
      <c r="AF53" s="127"/>
      <c r="AG53" s="127"/>
      <c r="AH53" s="6"/>
      <c r="AI53" s="28"/>
      <c r="AJ53" s="5"/>
      <c r="AK53" s="138"/>
      <c r="AL53" s="144"/>
      <c r="AM53" s="144"/>
      <c r="AN53" s="144"/>
      <c r="AO53" s="144"/>
      <c r="AP53" s="126"/>
      <c r="AQ53" s="109" t="s">
        <v>105</v>
      </c>
      <c r="AR53" s="127"/>
      <c r="AS53" s="127"/>
      <c r="AT53" s="110"/>
    </row>
    <row r="54" spans="1:46">
      <c r="A54" s="5"/>
      <c r="B54" s="138"/>
      <c r="C54" s="144"/>
      <c r="D54" s="144"/>
      <c r="E54" s="138"/>
      <c r="F54" s="138"/>
      <c r="G54" s="126"/>
      <c r="H54" s="109"/>
      <c r="I54" s="127"/>
      <c r="J54" s="127"/>
      <c r="K54" s="6"/>
      <c r="L54" s="28"/>
      <c r="M54" s="5"/>
      <c r="N54" s="138"/>
      <c r="O54" s="144"/>
      <c r="P54" s="144"/>
      <c r="Q54" s="144"/>
      <c r="R54" s="144"/>
      <c r="S54" s="126"/>
      <c r="T54" s="109"/>
      <c r="U54" s="127"/>
      <c r="V54" s="127"/>
      <c r="W54" s="6"/>
      <c r="X54" s="5"/>
      <c r="Y54" s="138"/>
      <c r="Z54" s="144"/>
      <c r="AA54" s="144"/>
      <c r="AB54" s="138"/>
      <c r="AC54" s="138"/>
      <c r="AD54" s="126"/>
      <c r="AE54" s="109"/>
      <c r="AF54" s="127"/>
      <c r="AG54" s="127"/>
      <c r="AH54" s="6"/>
      <c r="AI54" s="28"/>
      <c r="AJ54" s="5"/>
      <c r="AK54" s="138"/>
      <c r="AL54" s="144"/>
      <c r="AM54" s="144"/>
      <c r="AN54" s="144"/>
      <c r="AO54" s="144"/>
      <c r="AP54" s="126"/>
      <c r="AQ54" s="109"/>
      <c r="AR54" s="127"/>
      <c r="AS54" s="127"/>
      <c r="AT54" s="110"/>
    </row>
    <row r="55" spans="1:46">
      <c r="A55" s="5"/>
      <c r="B55" s="138">
        <v>2</v>
      </c>
      <c r="C55" s="138" t="s">
        <v>128</v>
      </c>
      <c r="D55" s="138"/>
      <c r="E55" s="138" t="s">
        <v>206</v>
      </c>
      <c r="F55" s="138"/>
      <c r="G55" s="126" t="s">
        <v>213</v>
      </c>
      <c r="H55" s="109" t="s">
        <v>96</v>
      </c>
      <c r="I55" s="127">
        <v>0</v>
      </c>
      <c r="J55" s="127">
        <v>1</v>
      </c>
      <c r="K55" s="6"/>
      <c r="L55" s="28"/>
      <c r="M55" s="5"/>
      <c r="N55" s="138">
        <v>2</v>
      </c>
      <c r="O55" s="138" t="s">
        <v>63</v>
      </c>
      <c r="P55" s="138"/>
      <c r="Q55" s="138" t="s">
        <v>152</v>
      </c>
      <c r="R55" s="138"/>
      <c r="S55" s="126" t="s">
        <v>72</v>
      </c>
      <c r="T55" s="109" t="s">
        <v>90</v>
      </c>
      <c r="U55" s="127">
        <v>1</v>
      </c>
      <c r="V55" s="127">
        <v>0</v>
      </c>
      <c r="W55" s="6"/>
      <c r="X55" s="5"/>
      <c r="Y55" s="138">
        <v>2</v>
      </c>
      <c r="Z55" s="138" t="s">
        <v>63</v>
      </c>
      <c r="AA55" s="138"/>
      <c r="AB55" s="138" t="s">
        <v>138</v>
      </c>
      <c r="AC55" s="138"/>
      <c r="AD55" s="126" t="s">
        <v>72</v>
      </c>
      <c r="AE55" s="109" t="s">
        <v>74</v>
      </c>
      <c r="AF55" s="127">
        <v>1</v>
      </c>
      <c r="AG55" s="127">
        <v>0</v>
      </c>
      <c r="AH55" s="6"/>
      <c r="AI55" s="28"/>
      <c r="AJ55" s="5"/>
      <c r="AK55" s="138">
        <v>2</v>
      </c>
      <c r="AL55" s="138" t="s">
        <v>128</v>
      </c>
      <c r="AM55" s="138"/>
      <c r="AN55" s="138" t="s">
        <v>152</v>
      </c>
      <c r="AO55" s="138"/>
      <c r="AP55" s="126" t="s">
        <v>73</v>
      </c>
      <c r="AQ55" s="109" t="s">
        <v>107</v>
      </c>
      <c r="AR55" s="127">
        <v>0</v>
      </c>
      <c r="AS55" s="127">
        <v>1</v>
      </c>
      <c r="AT55" s="110"/>
    </row>
    <row r="56" spans="1:46">
      <c r="A56" s="5"/>
      <c r="B56" s="138"/>
      <c r="C56" s="138"/>
      <c r="D56" s="138"/>
      <c r="E56" s="138"/>
      <c r="F56" s="138"/>
      <c r="G56" s="126"/>
      <c r="H56" s="109" t="s">
        <v>210</v>
      </c>
      <c r="I56" s="127"/>
      <c r="J56" s="127"/>
      <c r="K56" s="6"/>
      <c r="L56" s="28"/>
      <c r="M56" s="5"/>
      <c r="N56" s="138"/>
      <c r="O56" s="138"/>
      <c r="P56" s="138"/>
      <c r="Q56" s="138"/>
      <c r="R56" s="138"/>
      <c r="S56" s="126"/>
      <c r="T56" s="109" t="s">
        <v>214</v>
      </c>
      <c r="U56" s="127"/>
      <c r="V56" s="127"/>
      <c r="W56" s="6"/>
      <c r="X56" s="5"/>
      <c r="Y56" s="138"/>
      <c r="Z56" s="138"/>
      <c r="AA56" s="138"/>
      <c r="AB56" s="138"/>
      <c r="AC56" s="138"/>
      <c r="AD56" s="126"/>
      <c r="AE56" s="109" t="s">
        <v>85</v>
      </c>
      <c r="AF56" s="127"/>
      <c r="AG56" s="127"/>
      <c r="AH56" s="6"/>
      <c r="AI56" s="28"/>
      <c r="AJ56" s="5"/>
      <c r="AK56" s="138"/>
      <c r="AL56" s="138"/>
      <c r="AM56" s="138"/>
      <c r="AN56" s="138"/>
      <c r="AO56" s="138"/>
      <c r="AP56" s="126"/>
      <c r="AQ56" s="109" t="s">
        <v>212</v>
      </c>
      <c r="AR56" s="127"/>
      <c r="AS56" s="127"/>
      <c r="AT56" s="110"/>
    </row>
    <row r="57" spans="1:46">
      <c r="A57" s="5"/>
      <c r="B57" s="138"/>
      <c r="C57" s="138"/>
      <c r="D57" s="138"/>
      <c r="E57" s="138"/>
      <c r="F57" s="138"/>
      <c r="G57" s="126"/>
      <c r="H57" s="109" t="s">
        <v>100</v>
      </c>
      <c r="I57" s="127"/>
      <c r="J57" s="127"/>
      <c r="K57" s="6"/>
      <c r="L57" s="28"/>
      <c r="M57" s="5"/>
      <c r="N57" s="138"/>
      <c r="O57" s="138"/>
      <c r="P57" s="138"/>
      <c r="Q57" s="138"/>
      <c r="R57" s="138"/>
      <c r="S57" s="126"/>
      <c r="T57" s="109"/>
      <c r="U57" s="127"/>
      <c r="V57" s="127"/>
      <c r="W57" s="6"/>
      <c r="X57" s="5"/>
      <c r="Y57" s="138"/>
      <c r="Z57" s="138"/>
      <c r="AA57" s="138"/>
      <c r="AB57" s="138"/>
      <c r="AC57" s="138"/>
      <c r="AD57" s="126"/>
      <c r="AE57" s="109"/>
      <c r="AF57" s="127"/>
      <c r="AG57" s="127"/>
      <c r="AH57" s="6"/>
      <c r="AI57" s="28"/>
      <c r="AJ57" s="5"/>
      <c r="AK57" s="138"/>
      <c r="AL57" s="138"/>
      <c r="AM57" s="138"/>
      <c r="AN57" s="138"/>
      <c r="AO57" s="138"/>
      <c r="AP57" s="126"/>
      <c r="AQ57" s="109"/>
      <c r="AR57" s="127"/>
      <c r="AS57" s="127"/>
      <c r="AT57" s="110"/>
    </row>
    <row r="58" spans="1:46">
      <c r="A58" s="5"/>
      <c r="B58" s="126" t="s">
        <v>1</v>
      </c>
      <c r="C58" s="128" t="s">
        <v>202</v>
      </c>
      <c r="D58" s="128"/>
      <c r="E58" s="128" t="s">
        <v>207</v>
      </c>
      <c r="F58" s="128"/>
      <c r="G58" s="126" t="s">
        <v>72</v>
      </c>
      <c r="H58" s="109" t="s">
        <v>97</v>
      </c>
      <c r="I58" s="127">
        <v>1</v>
      </c>
      <c r="J58" s="127">
        <v>0</v>
      </c>
      <c r="K58" s="6"/>
      <c r="L58" s="28"/>
      <c r="M58" s="5"/>
      <c r="N58" s="126" t="s">
        <v>1</v>
      </c>
      <c r="O58" s="128" t="s">
        <v>189</v>
      </c>
      <c r="P58" s="128"/>
      <c r="Q58" s="128" t="s">
        <v>192</v>
      </c>
      <c r="R58" s="128"/>
      <c r="S58" s="126" t="s">
        <v>72</v>
      </c>
      <c r="T58" s="109" t="s">
        <v>83</v>
      </c>
      <c r="U58" s="127">
        <v>1</v>
      </c>
      <c r="V58" s="127">
        <v>0</v>
      </c>
      <c r="W58" s="6"/>
      <c r="X58" s="5"/>
      <c r="Y58" s="126" t="s">
        <v>1</v>
      </c>
      <c r="Z58" s="128" t="s">
        <v>189</v>
      </c>
      <c r="AA58" s="128"/>
      <c r="AB58" s="128" t="s">
        <v>197</v>
      </c>
      <c r="AC58" s="128"/>
      <c r="AD58" s="126" t="s">
        <v>72</v>
      </c>
      <c r="AE58" s="109" t="s">
        <v>74</v>
      </c>
      <c r="AF58" s="127">
        <v>1</v>
      </c>
      <c r="AG58" s="127">
        <v>0</v>
      </c>
      <c r="AH58" s="6"/>
      <c r="AI58" s="28"/>
      <c r="AJ58" s="5"/>
      <c r="AK58" s="126" t="s">
        <v>1</v>
      </c>
      <c r="AL58" s="128" t="s">
        <v>202</v>
      </c>
      <c r="AM58" s="128"/>
      <c r="AN58" s="128" t="s">
        <v>192</v>
      </c>
      <c r="AO58" s="128"/>
      <c r="AP58" s="126" t="s">
        <v>72</v>
      </c>
      <c r="AQ58" s="109" t="s">
        <v>92</v>
      </c>
      <c r="AR58" s="127">
        <v>1</v>
      </c>
      <c r="AS58" s="127">
        <v>0</v>
      </c>
      <c r="AT58" s="110"/>
    </row>
    <row r="59" spans="1:46">
      <c r="A59" s="5"/>
      <c r="B59" s="126"/>
      <c r="C59" s="128"/>
      <c r="D59" s="128"/>
      <c r="E59" s="128"/>
      <c r="F59" s="128"/>
      <c r="G59" s="126"/>
      <c r="H59" s="109" t="s">
        <v>83</v>
      </c>
      <c r="I59" s="127"/>
      <c r="J59" s="127"/>
      <c r="K59" s="6"/>
      <c r="L59" s="28"/>
      <c r="M59" s="5"/>
      <c r="N59" s="126"/>
      <c r="O59" s="128"/>
      <c r="P59" s="128"/>
      <c r="Q59" s="128"/>
      <c r="R59" s="128"/>
      <c r="S59" s="126"/>
      <c r="T59" s="109" t="s">
        <v>85</v>
      </c>
      <c r="U59" s="127"/>
      <c r="V59" s="127"/>
      <c r="W59" s="6"/>
      <c r="X59" s="5"/>
      <c r="Y59" s="126"/>
      <c r="Z59" s="128"/>
      <c r="AA59" s="128"/>
      <c r="AB59" s="128"/>
      <c r="AC59" s="128"/>
      <c r="AD59" s="126"/>
      <c r="AE59" s="109" t="s">
        <v>88</v>
      </c>
      <c r="AF59" s="127"/>
      <c r="AG59" s="127"/>
      <c r="AH59" s="6"/>
      <c r="AI59" s="28"/>
      <c r="AJ59" s="5"/>
      <c r="AK59" s="126"/>
      <c r="AL59" s="128"/>
      <c r="AM59" s="128"/>
      <c r="AN59" s="128"/>
      <c r="AO59" s="128"/>
      <c r="AP59" s="126"/>
      <c r="AQ59" s="109" t="s">
        <v>106</v>
      </c>
      <c r="AR59" s="127"/>
      <c r="AS59" s="127"/>
      <c r="AT59" s="110"/>
    </row>
    <row r="60" spans="1:46">
      <c r="A60" s="5"/>
      <c r="B60" s="126"/>
      <c r="C60" s="128"/>
      <c r="D60" s="128"/>
      <c r="E60" s="128"/>
      <c r="F60" s="128"/>
      <c r="G60" s="126"/>
      <c r="H60" s="109"/>
      <c r="I60" s="127"/>
      <c r="J60" s="127"/>
      <c r="K60" s="6"/>
      <c r="L60" s="28"/>
      <c r="M60" s="5"/>
      <c r="N60" s="126"/>
      <c r="O60" s="128"/>
      <c r="P60" s="128"/>
      <c r="Q60" s="128"/>
      <c r="R60" s="128"/>
      <c r="S60" s="126"/>
      <c r="T60" s="109"/>
      <c r="U60" s="127"/>
      <c r="V60" s="127"/>
      <c r="W60" s="6"/>
      <c r="X60" s="5"/>
      <c r="Y60" s="126"/>
      <c r="Z60" s="128"/>
      <c r="AA60" s="128"/>
      <c r="AB60" s="128"/>
      <c r="AC60" s="128"/>
      <c r="AD60" s="126"/>
      <c r="AE60" s="109"/>
      <c r="AF60" s="127"/>
      <c r="AG60" s="127"/>
      <c r="AH60" s="6"/>
      <c r="AI60" s="28"/>
      <c r="AJ60" s="5"/>
      <c r="AK60" s="126"/>
      <c r="AL60" s="128"/>
      <c r="AM60" s="128"/>
      <c r="AN60" s="128"/>
      <c r="AO60" s="128"/>
      <c r="AP60" s="126"/>
      <c r="AQ60" s="109"/>
      <c r="AR60" s="127"/>
      <c r="AS60" s="127"/>
      <c r="AT60" s="110"/>
    </row>
    <row r="61" spans="1:46">
      <c r="A61" s="5"/>
      <c r="B61" s="138">
        <v>4</v>
      </c>
      <c r="C61" s="128" t="s">
        <v>203</v>
      </c>
      <c r="D61" s="128"/>
      <c r="E61" s="128" t="s">
        <v>208</v>
      </c>
      <c r="F61" s="128"/>
      <c r="G61" s="126" t="s">
        <v>72</v>
      </c>
      <c r="H61" s="109" t="s">
        <v>106</v>
      </c>
      <c r="I61" s="127">
        <v>1</v>
      </c>
      <c r="J61" s="127">
        <v>0</v>
      </c>
      <c r="K61" s="6"/>
      <c r="L61" s="28"/>
      <c r="M61" s="5"/>
      <c r="N61" s="138">
        <v>4</v>
      </c>
      <c r="O61" s="128" t="s">
        <v>190</v>
      </c>
      <c r="P61" s="128"/>
      <c r="Q61" s="128" t="s">
        <v>193</v>
      </c>
      <c r="R61" s="128"/>
      <c r="S61" s="126" t="s">
        <v>72</v>
      </c>
      <c r="T61" s="109" t="s">
        <v>83</v>
      </c>
      <c r="U61" s="127">
        <v>1</v>
      </c>
      <c r="V61" s="127">
        <v>0</v>
      </c>
      <c r="W61" s="6"/>
      <c r="X61" s="5"/>
      <c r="Y61" s="138">
        <v>4</v>
      </c>
      <c r="Z61" s="128" t="s">
        <v>190</v>
      </c>
      <c r="AA61" s="128"/>
      <c r="AB61" s="128" t="s">
        <v>198</v>
      </c>
      <c r="AC61" s="128"/>
      <c r="AD61" s="126" t="s">
        <v>72</v>
      </c>
      <c r="AE61" s="109" t="s">
        <v>74</v>
      </c>
      <c r="AF61" s="127">
        <v>1</v>
      </c>
      <c r="AG61" s="127">
        <v>0</v>
      </c>
      <c r="AH61" s="6"/>
      <c r="AI61" s="28"/>
      <c r="AJ61" s="5"/>
      <c r="AK61" s="138">
        <v>4</v>
      </c>
      <c r="AL61" s="128" t="s">
        <v>203</v>
      </c>
      <c r="AM61" s="128"/>
      <c r="AN61" s="128" t="s">
        <v>193</v>
      </c>
      <c r="AO61" s="128"/>
      <c r="AP61" s="126" t="s">
        <v>73</v>
      </c>
      <c r="AQ61" s="109" t="s">
        <v>75</v>
      </c>
      <c r="AR61" s="127">
        <v>0</v>
      </c>
      <c r="AS61" s="127">
        <v>1</v>
      </c>
      <c r="AT61" s="110"/>
    </row>
    <row r="62" spans="1:46">
      <c r="A62" s="5"/>
      <c r="B62" s="138"/>
      <c r="C62" s="128"/>
      <c r="D62" s="128"/>
      <c r="E62" s="128"/>
      <c r="F62" s="128"/>
      <c r="G62" s="126"/>
      <c r="H62" s="109" t="s">
        <v>106</v>
      </c>
      <c r="I62" s="127"/>
      <c r="J62" s="127"/>
      <c r="K62" s="6"/>
      <c r="L62" s="28"/>
      <c r="M62" s="5"/>
      <c r="N62" s="138"/>
      <c r="O62" s="128"/>
      <c r="P62" s="128"/>
      <c r="Q62" s="128"/>
      <c r="R62" s="128"/>
      <c r="S62" s="126"/>
      <c r="T62" s="109" t="s">
        <v>74</v>
      </c>
      <c r="U62" s="127"/>
      <c r="V62" s="127"/>
      <c r="W62" s="6"/>
      <c r="X62" s="5"/>
      <c r="Y62" s="138"/>
      <c r="Z62" s="128"/>
      <c r="AA62" s="128"/>
      <c r="AB62" s="128"/>
      <c r="AC62" s="128"/>
      <c r="AD62" s="126"/>
      <c r="AE62" s="109" t="s">
        <v>77</v>
      </c>
      <c r="AF62" s="127"/>
      <c r="AG62" s="127"/>
      <c r="AH62" s="6"/>
      <c r="AI62" s="28"/>
      <c r="AJ62" s="5"/>
      <c r="AK62" s="138"/>
      <c r="AL62" s="128"/>
      <c r="AM62" s="128"/>
      <c r="AN62" s="128"/>
      <c r="AO62" s="128"/>
      <c r="AP62" s="126"/>
      <c r="AQ62" s="109" t="s">
        <v>100</v>
      </c>
      <c r="AR62" s="127"/>
      <c r="AS62" s="127"/>
      <c r="AT62" s="110"/>
    </row>
    <row r="63" spans="1:46">
      <c r="A63" s="5"/>
      <c r="B63" s="138"/>
      <c r="C63" s="128"/>
      <c r="D63" s="128"/>
      <c r="E63" s="128"/>
      <c r="F63" s="128"/>
      <c r="G63" s="126"/>
      <c r="H63" s="109"/>
      <c r="I63" s="127"/>
      <c r="J63" s="127"/>
      <c r="K63" s="6"/>
      <c r="L63" s="28"/>
      <c r="M63" s="5"/>
      <c r="N63" s="138"/>
      <c r="O63" s="128"/>
      <c r="P63" s="128"/>
      <c r="Q63" s="128"/>
      <c r="R63" s="128"/>
      <c r="S63" s="126"/>
      <c r="T63" s="109"/>
      <c r="U63" s="127"/>
      <c r="V63" s="127"/>
      <c r="W63" s="6"/>
      <c r="X63" s="5"/>
      <c r="Y63" s="138"/>
      <c r="Z63" s="128"/>
      <c r="AA63" s="128"/>
      <c r="AB63" s="128"/>
      <c r="AC63" s="128"/>
      <c r="AD63" s="126"/>
      <c r="AE63" s="109"/>
      <c r="AF63" s="127"/>
      <c r="AG63" s="127"/>
      <c r="AH63" s="6"/>
      <c r="AI63" s="28"/>
      <c r="AJ63" s="5"/>
      <c r="AK63" s="138"/>
      <c r="AL63" s="128"/>
      <c r="AM63" s="128"/>
      <c r="AN63" s="128"/>
      <c r="AO63" s="128"/>
      <c r="AP63" s="126"/>
      <c r="AQ63" s="109"/>
      <c r="AR63" s="127"/>
      <c r="AS63" s="127"/>
      <c r="AT63" s="110"/>
    </row>
    <row r="64" spans="1:46">
      <c r="A64" s="5"/>
      <c r="B64" s="126" t="s">
        <v>2</v>
      </c>
      <c r="C64" s="128" t="s">
        <v>204</v>
      </c>
      <c r="D64" s="128"/>
      <c r="E64" s="128" t="s">
        <v>209</v>
      </c>
      <c r="F64" s="128"/>
      <c r="G64" s="126" t="s">
        <v>72</v>
      </c>
      <c r="H64" s="109" t="s">
        <v>87</v>
      </c>
      <c r="I64" s="127">
        <v>1</v>
      </c>
      <c r="J64" s="127">
        <v>0</v>
      </c>
      <c r="K64" s="6"/>
      <c r="L64" s="28"/>
      <c r="M64" s="5"/>
      <c r="N64" s="126" t="s">
        <v>2</v>
      </c>
      <c r="O64" s="128" t="s">
        <v>191</v>
      </c>
      <c r="P64" s="128"/>
      <c r="Q64" s="128" t="s">
        <v>194</v>
      </c>
      <c r="R64" s="128"/>
      <c r="S64" s="126" t="s">
        <v>84</v>
      </c>
      <c r="T64" s="109" t="s">
        <v>101</v>
      </c>
      <c r="U64" s="127">
        <v>1</v>
      </c>
      <c r="V64" s="127">
        <v>0</v>
      </c>
      <c r="W64" s="6"/>
      <c r="X64" s="5"/>
      <c r="Y64" s="126" t="s">
        <v>2</v>
      </c>
      <c r="Z64" s="128" t="s">
        <v>191</v>
      </c>
      <c r="AA64" s="128"/>
      <c r="AB64" s="128" t="s">
        <v>199</v>
      </c>
      <c r="AC64" s="128"/>
      <c r="AD64" s="126" t="s">
        <v>72</v>
      </c>
      <c r="AE64" s="109" t="s">
        <v>87</v>
      </c>
      <c r="AF64" s="127">
        <v>1</v>
      </c>
      <c r="AG64" s="127">
        <v>0</v>
      </c>
      <c r="AH64" s="6"/>
      <c r="AI64" s="28"/>
      <c r="AJ64" s="5"/>
      <c r="AK64" s="126" t="s">
        <v>2</v>
      </c>
      <c r="AL64" s="128" t="s">
        <v>204</v>
      </c>
      <c r="AM64" s="128"/>
      <c r="AN64" s="128" t="s">
        <v>194</v>
      </c>
      <c r="AO64" s="128"/>
      <c r="AP64" s="126" t="s">
        <v>73</v>
      </c>
      <c r="AQ64" s="109" t="s">
        <v>80</v>
      </c>
      <c r="AR64" s="127">
        <v>0</v>
      </c>
      <c r="AS64" s="127">
        <v>1</v>
      </c>
      <c r="AT64" s="110"/>
    </row>
    <row r="65" spans="1:46">
      <c r="A65" s="5"/>
      <c r="B65" s="126"/>
      <c r="C65" s="128"/>
      <c r="D65" s="128"/>
      <c r="E65" s="128"/>
      <c r="F65" s="128"/>
      <c r="G65" s="126"/>
      <c r="H65" s="109" t="s">
        <v>77</v>
      </c>
      <c r="I65" s="127"/>
      <c r="J65" s="127"/>
      <c r="K65" s="6"/>
      <c r="L65" s="28"/>
      <c r="M65" s="5"/>
      <c r="N65" s="126"/>
      <c r="O65" s="128"/>
      <c r="P65" s="128"/>
      <c r="Q65" s="128"/>
      <c r="R65" s="128"/>
      <c r="S65" s="126"/>
      <c r="T65" s="109" t="s">
        <v>211</v>
      </c>
      <c r="U65" s="127"/>
      <c r="V65" s="127"/>
      <c r="W65" s="6"/>
      <c r="X65" s="5"/>
      <c r="Y65" s="126"/>
      <c r="Z65" s="128"/>
      <c r="AA65" s="128"/>
      <c r="AB65" s="128"/>
      <c r="AC65" s="128"/>
      <c r="AD65" s="126"/>
      <c r="AE65" s="109" t="s">
        <v>96</v>
      </c>
      <c r="AF65" s="127"/>
      <c r="AG65" s="127"/>
      <c r="AH65" s="6"/>
      <c r="AI65" s="28"/>
      <c r="AJ65" s="5"/>
      <c r="AK65" s="126"/>
      <c r="AL65" s="128"/>
      <c r="AM65" s="128"/>
      <c r="AN65" s="128"/>
      <c r="AO65" s="128"/>
      <c r="AP65" s="126"/>
      <c r="AQ65" s="109" t="s">
        <v>104</v>
      </c>
      <c r="AR65" s="127"/>
      <c r="AS65" s="127"/>
      <c r="AT65" s="110"/>
    </row>
    <row r="66" spans="1:46">
      <c r="A66" s="5"/>
      <c r="B66" s="126"/>
      <c r="C66" s="128"/>
      <c r="D66" s="128"/>
      <c r="E66" s="128"/>
      <c r="F66" s="128"/>
      <c r="G66" s="126"/>
      <c r="H66" s="109"/>
      <c r="I66" s="127"/>
      <c r="J66" s="127"/>
      <c r="K66" s="6"/>
      <c r="L66" s="28"/>
      <c r="M66" s="5"/>
      <c r="N66" s="126"/>
      <c r="O66" s="128"/>
      <c r="P66" s="128"/>
      <c r="Q66" s="128"/>
      <c r="R66" s="128"/>
      <c r="S66" s="126"/>
      <c r="T66" s="109" t="s">
        <v>97</v>
      </c>
      <c r="U66" s="127"/>
      <c r="V66" s="127"/>
      <c r="W66" s="6"/>
      <c r="X66" s="5"/>
      <c r="Y66" s="126"/>
      <c r="Z66" s="128"/>
      <c r="AA66" s="128"/>
      <c r="AB66" s="128"/>
      <c r="AC66" s="128"/>
      <c r="AD66" s="126"/>
      <c r="AE66" s="109"/>
      <c r="AF66" s="127"/>
      <c r="AG66" s="127"/>
      <c r="AH66" s="6"/>
      <c r="AI66" s="28"/>
      <c r="AJ66" s="5"/>
      <c r="AK66" s="126"/>
      <c r="AL66" s="128"/>
      <c r="AM66" s="128"/>
      <c r="AN66" s="128"/>
      <c r="AO66" s="128"/>
      <c r="AP66" s="126"/>
      <c r="AQ66" s="109"/>
      <c r="AR66" s="127"/>
      <c r="AS66" s="127"/>
      <c r="AT66" s="110"/>
    </row>
    <row r="67" spans="1:46">
      <c r="A67" s="5"/>
      <c r="B67" s="8"/>
      <c r="C67" s="8"/>
      <c r="D67" s="8"/>
      <c r="E67" s="129" t="s">
        <v>13</v>
      </c>
      <c r="F67" s="129"/>
      <c r="G67" s="48" t="str">
        <f>VALUE(SUM(LEFT(G52,SEARCH(":",G52)-1),LEFT(G55,SEARCH(":",G55)-1),LEFT(G58,SEARCH(":",G58)-1),LEFT(G61,SEARCH(":",G61)-1),LEFT(G64,SEARCH(":",G64)-1)))&amp;":"&amp;VALUE(SUM(RIGHT(G52,SEARCH(":",G52)-1),RIGHT(G55,SEARCH(":",G55)-1),RIGHT(G58,SEARCH(":",G58)-1),RIGHT(G61,SEARCH(":",G61)-1),RIGHT(G64,SEARCH(":",G64)-1)))</f>
        <v>9:2</v>
      </c>
      <c r="H67" s="26"/>
      <c r="I67" s="48">
        <f>SUM(I52:I66)</f>
        <v>4</v>
      </c>
      <c r="J67" s="48">
        <f>SUM(J52:J66)</f>
        <v>1</v>
      </c>
      <c r="K67" s="6"/>
      <c r="L67" s="28"/>
      <c r="M67" s="5"/>
      <c r="N67" s="8"/>
      <c r="O67" s="8"/>
      <c r="P67" s="8"/>
      <c r="Q67" s="129" t="s">
        <v>13</v>
      </c>
      <c r="R67" s="129"/>
      <c r="S67" s="48" t="str">
        <f>VALUE(SUM(LEFT(S52,SEARCH(":",S52)-1),LEFT(S55,SEARCH(":",S55)-1),LEFT(S58,SEARCH(":",S58)-1),LEFT(S61,SEARCH(":",S61)-1),LEFT(S64,SEARCH(":",S64)-1)))&amp;":"&amp;VALUE(SUM(RIGHT(S52,SEARCH(":",S52)-1),RIGHT(S55,SEARCH(":",S55)-1),RIGHT(S58,SEARCH(":",S58)-1),RIGHT(S61,SEARCH(":",S61)-1),RIGHT(S64,SEARCH(":",S64)-1)))</f>
        <v>10:1</v>
      </c>
      <c r="T67" s="26"/>
      <c r="U67" s="48">
        <f>SUM(U52:U66)</f>
        <v>5</v>
      </c>
      <c r="V67" s="48">
        <f>SUM(V52:V66)</f>
        <v>0</v>
      </c>
      <c r="W67" s="6"/>
      <c r="X67" s="5"/>
      <c r="Y67" s="8"/>
      <c r="Z67" s="8"/>
      <c r="AA67" s="8"/>
      <c r="AB67" s="129" t="s">
        <v>13</v>
      </c>
      <c r="AC67" s="129"/>
      <c r="AD67" s="48" t="str">
        <f>VALUE(SUM(LEFT(AD52,SEARCH(":",AD52)-1),LEFT(AD55,SEARCH(":",AD55)-1),LEFT(AD58,SEARCH(":",AD58)-1),LEFT(AD61,SEARCH(":",AD61)-1),LEFT(AD64,SEARCH(":",AD64)-1)))&amp;":"&amp;VALUE(SUM(RIGHT(AD52,SEARCH(":",AD52)-1),RIGHT(AD55,SEARCH(":",AD55)-1),RIGHT(AD58,SEARCH(":",AD58)-1),RIGHT(AD61,SEARCH(":",AD61)-1),RIGHT(AD64,SEARCH(":",AD64)-1)))</f>
        <v>10:0</v>
      </c>
      <c r="AE67" s="26"/>
      <c r="AF67" s="48">
        <f>SUM(AF52:AF66)</f>
        <v>5</v>
      </c>
      <c r="AG67" s="48">
        <f>SUM(AG52:AG66)</f>
        <v>0</v>
      </c>
      <c r="AH67" s="6"/>
      <c r="AI67" s="28"/>
      <c r="AJ67" s="5"/>
      <c r="AK67" s="8"/>
      <c r="AL67" s="8"/>
      <c r="AM67" s="8"/>
      <c r="AN67" s="129" t="s">
        <v>13</v>
      </c>
      <c r="AO67" s="129"/>
      <c r="AP67" s="48" t="str">
        <f>VALUE(SUM(LEFT(AP52,SEARCH(":",AP52)-1),LEFT(AP55,SEARCH(":",AP55)-1),LEFT(AP58,SEARCH(":",AP58)-1),LEFT(AP61,SEARCH(":",AP61)-1),LEFT(AP64,SEARCH(":",AP64)-1)))&amp;":"&amp;VALUE(SUM(RIGHT(AP52,SEARCH(":",AP52)-1),RIGHT(AP55,SEARCH(":",AP55)-1),RIGHT(AP58,SEARCH(":",AP58)-1),RIGHT(AP61,SEARCH(":",AP61)-1),RIGHT(AP64,SEARCH(":",AP64)-1)))</f>
        <v>2:8</v>
      </c>
      <c r="AQ67" s="26"/>
      <c r="AR67" s="48">
        <f>SUM(AR52:AR66)</f>
        <v>1</v>
      </c>
      <c r="AS67" s="48">
        <f>SUM(AS52:AS66)</f>
        <v>4</v>
      </c>
      <c r="AT67" s="110"/>
    </row>
    <row r="68" spans="1:46">
      <c r="A68" s="5"/>
      <c r="B68" s="8"/>
      <c r="C68" s="8"/>
      <c r="D68" s="8"/>
      <c r="E68" s="8"/>
      <c r="F68" s="8"/>
      <c r="G68" s="8"/>
      <c r="H68" s="8"/>
      <c r="J68" s="8"/>
      <c r="K68" s="6"/>
      <c r="L68" s="28"/>
      <c r="M68" s="5"/>
      <c r="N68" s="8"/>
      <c r="O68" s="8"/>
      <c r="P68" s="8"/>
      <c r="Q68" s="8"/>
      <c r="R68" s="8"/>
      <c r="S68" s="8"/>
      <c r="T68" s="8"/>
      <c r="V68" s="8"/>
      <c r="W68" s="6"/>
      <c r="X68" s="5"/>
      <c r="Y68" s="8"/>
      <c r="Z68" s="8"/>
      <c r="AA68" s="8"/>
      <c r="AB68" s="8"/>
      <c r="AC68" s="8"/>
      <c r="AD68" s="8"/>
      <c r="AE68" s="8"/>
      <c r="AG68" s="8"/>
      <c r="AH68" s="6"/>
      <c r="AI68" s="28"/>
      <c r="AJ68" s="5"/>
      <c r="AK68" s="8"/>
      <c r="AL68" s="8"/>
      <c r="AM68" s="8"/>
      <c r="AN68" s="8"/>
      <c r="AO68" s="8"/>
      <c r="AP68" s="8"/>
      <c r="AQ68" s="8"/>
      <c r="AR68" s="79"/>
      <c r="AS68" s="8"/>
      <c r="AT68" s="110"/>
    </row>
    <row r="69" spans="1:46">
      <c r="A69" s="5"/>
      <c r="B69" s="8"/>
      <c r="C69" s="8"/>
      <c r="D69" s="8"/>
      <c r="E69" s="130" t="str">
        <f>IF(I67&gt;J67,C50,E50)</f>
        <v>КемТИПП-2</v>
      </c>
      <c r="F69" s="131"/>
      <c r="G69" s="132"/>
      <c r="H69" s="8"/>
      <c r="I69" s="8"/>
      <c r="J69" s="136" t="str">
        <f>VALUE(MAX(I67:J67))&amp;":"&amp;VALUE(MIN(I67:J67))</f>
        <v>4:1</v>
      </c>
      <c r="K69" s="6"/>
      <c r="L69" s="28"/>
      <c r="M69" s="5"/>
      <c r="N69" s="8"/>
      <c r="O69" s="8"/>
      <c r="P69" s="8"/>
      <c r="Q69" s="130" t="str">
        <f>IF(U67&gt;V67,O50,Q50)</f>
        <v>КузГТУ-1</v>
      </c>
      <c r="R69" s="131"/>
      <c r="S69" s="132"/>
      <c r="T69" s="8"/>
      <c r="U69" s="8"/>
      <c r="V69" s="136" t="str">
        <f>VALUE(MAX(U67:V67))&amp;":"&amp;VALUE(MIN(U67:V67))</f>
        <v>5:0</v>
      </c>
      <c r="W69" s="6"/>
      <c r="X69" s="5"/>
      <c r="Y69" s="8"/>
      <c r="Z69" s="8"/>
      <c r="AA69" s="8"/>
      <c r="AB69" s="130" t="str">
        <f>IF(AF67&gt;AG67,Z50,AB50)</f>
        <v>КузГТУ-1</v>
      </c>
      <c r="AC69" s="131"/>
      <c r="AD69" s="132"/>
      <c r="AE69" s="8"/>
      <c r="AF69" s="8"/>
      <c r="AG69" s="136" t="str">
        <f>VALUE(MAX(AF67:AG67))&amp;":"&amp;VALUE(MIN(AF67:AG67))</f>
        <v>5:0</v>
      </c>
      <c r="AH69" s="6"/>
      <c r="AI69" s="28"/>
      <c r="AJ69" s="5"/>
      <c r="AK69" s="8"/>
      <c r="AL69" s="8"/>
      <c r="AM69" s="8"/>
      <c r="AN69" s="130" t="str">
        <f>IF(AR67&gt;AS67,AL50,AN50)</f>
        <v>РЭУ</v>
      </c>
      <c r="AO69" s="131"/>
      <c r="AP69" s="132"/>
      <c r="AQ69" s="8"/>
      <c r="AR69" s="8"/>
      <c r="AS69" s="136" t="str">
        <f>VALUE(MAX(AR67:AS67))&amp;":"&amp;VALUE(MIN(AR67:AS67))</f>
        <v>4:1</v>
      </c>
      <c r="AT69" s="110"/>
    </row>
    <row r="70" spans="1:46">
      <c r="A70" s="5"/>
      <c r="B70" s="119" t="s">
        <v>14</v>
      </c>
      <c r="C70" s="119"/>
      <c r="D70" s="119"/>
      <c r="E70" s="133"/>
      <c r="F70" s="134"/>
      <c r="G70" s="135"/>
      <c r="H70" s="120" t="s">
        <v>15</v>
      </c>
      <c r="I70" s="120"/>
      <c r="J70" s="137"/>
      <c r="K70" s="6"/>
      <c r="L70" s="28"/>
      <c r="M70" s="5"/>
      <c r="N70" s="119" t="s">
        <v>14</v>
      </c>
      <c r="O70" s="119"/>
      <c r="P70" s="119"/>
      <c r="Q70" s="133"/>
      <c r="R70" s="134"/>
      <c r="S70" s="135"/>
      <c r="T70" s="120" t="s">
        <v>15</v>
      </c>
      <c r="U70" s="120"/>
      <c r="V70" s="137"/>
      <c r="W70" s="6"/>
      <c r="X70" s="5"/>
      <c r="Y70" s="119" t="s">
        <v>14</v>
      </c>
      <c r="Z70" s="119"/>
      <c r="AA70" s="119"/>
      <c r="AB70" s="133"/>
      <c r="AC70" s="134"/>
      <c r="AD70" s="135"/>
      <c r="AE70" s="120" t="s">
        <v>15</v>
      </c>
      <c r="AF70" s="120"/>
      <c r="AG70" s="137"/>
      <c r="AH70" s="6"/>
      <c r="AI70" s="28"/>
      <c r="AJ70" s="5"/>
      <c r="AK70" s="119" t="s">
        <v>14</v>
      </c>
      <c r="AL70" s="119"/>
      <c r="AM70" s="119"/>
      <c r="AN70" s="133"/>
      <c r="AO70" s="134"/>
      <c r="AP70" s="135"/>
      <c r="AQ70" s="120" t="s">
        <v>15</v>
      </c>
      <c r="AR70" s="120"/>
      <c r="AS70" s="137"/>
      <c r="AT70" s="110"/>
    </row>
    <row r="71" spans="1:46">
      <c r="A71" s="5"/>
      <c r="B71" s="107"/>
      <c r="C71" s="107"/>
      <c r="D71" s="107"/>
      <c r="E71" s="18"/>
      <c r="F71" s="18"/>
      <c r="G71" s="18"/>
      <c r="H71" s="108"/>
      <c r="I71" s="49"/>
      <c r="J71" s="19"/>
      <c r="K71" s="6"/>
      <c r="L71" s="28"/>
      <c r="M71" s="5"/>
      <c r="N71" s="107"/>
      <c r="O71" s="107"/>
      <c r="P71" s="107"/>
      <c r="Q71" s="18"/>
      <c r="R71" s="18"/>
      <c r="S71" s="18"/>
      <c r="T71" s="108"/>
      <c r="U71" s="108"/>
      <c r="V71" s="19"/>
      <c r="W71" s="6"/>
      <c r="X71" s="5"/>
      <c r="Y71" s="107"/>
      <c r="Z71" s="107"/>
      <c r="AA71" s="107"/>
      <c r="AB71" s="18"/>
      <c r="AC71" s="18"/>
      <c r="AD71" s="18"/>
      <c r="AE71" s="108"/>
      <c r="AF71" s="49"/>
      <c r="AG71" s="19"/>
      <c r="AH71" s="6"/>
      <c r="AI71" s="28"/>
      <c r="AJ71" s="5"/>
      <c r="AK71" s="107"/>
      <c r="AL71" s="107"/>
      <c r="AM71" s="107"/>
      <c r="AN71" s="18"/>
      <c r="AO71" s="18"/>
      <c r="AP71" s="18"/>
      <c r="AQ71" s="108"/>
      <c r="AR71" s="108"/>
      <c r="AS71" s="19"/>
      <c r="AT71" s="110"/>
    </row>
    <row r="72" spans="1:46">
      <c r="A72" s="5"/>
      <c r="B72" s="107"/>
      <c r="C72" s="121" t="s">
        <v>3</v>
      </c>
      <c r="D72" s="121"/>
      <c r="E72" s="121"/>
      <c r="F72" s="20"/>
      <c r="G72" s="20"/>
      <c r="H72" s="121" t="s">
        <v>165</v>
      </c>
      <c r="I72" s="121"/>
      <c r="J72" s="19"/>
      <c r="K72" s="6"/>
      <c r="L72" s="28"/>
      <c r="M72" s="5"/>
      <c r="N72" s="107"/>
      <c r="O72" s="121" t="s">
        <v>3</v>
      </c>
      <c r="P72" s="121"/>
      <c r="Q72" s="121"/>
      <c r="R72" s="20"/>
      <c r="S72" s="20"/>
      <c r="T72" s="121" t="s">
        <v>165</v>
      </c>
      <c r="U72" s="121"/>
      <c r="V72" s="19"/>
      <c r="W72" s="6"/>
      <c r="X72" s="5"/>
      <c r="Y72" s="107"/>
      <c r="Z72" s="121" t="s">
        <v>3</v>
      </c>
      <c r="AA72" s="121"/>
      <c r="AB72" s="121"/>
      <c r="AC72" s="20"/>
      <c r="AD72" s="20"/>
      <c r="AE72" s="121" t="s">
        <v>165</v>
      </c>
      <c r="AF72" s="121"/>
      <c r="AG72" s="19"/>
      <c r="AH72" s="6"/>
      <c r="AI72" s="28"/>
      <c r="AJ72" s="5"/>
      <c r="AK72" s="107"/>
      <c r="AL72" s="121" t="s">
        <v>3</v>
      </c>
      <c r="AM72" s="121"/>
      <c r="AN72" s="121"/>
      <c r="AO72" s="20"/>
      <c r="AP72" s="20"/>
      <c r="AQ72" s="121" t="s">
        <v>165</v>
      </c>
      <c r="AR72" s="121"/>
      <c r="AS72" s="19"/>
      <c r="AT72" s="110"/>
    </row>
    <row r="73" spans="1:46">
      <c r="A73" s="5"/>
      <c r="B73" s="8"/>
      <c r="C73" s="25"/>
      <c r="D73" s="25"/>
      <c r="E73" s="25"/>
      <c r="F73" s="8"/>
      <c r="G73" s="8"/>
      <c r="H73" s="25"/>
      <c r="I73" s="25"/>
      <c r="J73" s="8"/>
      <c r="K73" s="6"/>
      <c r="L73" s="28"/>
      <c r="M73" s="5"/>
      <c r="N73" s="8"/>
      <c r="O73" s="25"/>
      <c r="P73" s="25"/>
      <c r="Q73" s="25"/>
      <c r="R73" s="8"/>
      <c r="S73" s="8"/>
      <c r="T73" s="25"/>
      <c r="U73" s="25"/>
      <c r="V73" s="8"/>
      <c r="W73" s="6"/>
      <c r="X73" s="5"/>
      <c r="Y73" s="8"/>
      <c r="Z73" s="25"/>
      <c r="AA73" s="25"/>
      <c r="AB73" s="25"/>
      <c r="AC73" s="8"/>
      <c r="AD73" s="8"/>
      <c r="AE73" s="25"/>
      <c r="AF73" s="25"/>
      <c r="AG73" s="8"/>
      <c r="AH73" s="6"/>
      <c r="AI73" s="28"/>
      <c r="AJ73" s="5"/>
      <c r="AK73" s="8"/>
      <c r="AL73" s="25"/>
      <c r="AM73" s="25"/>
      <c r="AN73" s="25"/>
      <c r="AO73" s="8"/>
      <c r="AP73" s="8"/>
      <c r="AQ73" s="25"/>
      <c r="AR73" s="25"/>
      <c r="AS73" s="8"/>
      <c r="AT73" s="110"/>
    </row>
    <row r="74" spans="1:46" ht="13.5" thickBot="1">
      <c r="A74" s="21"/>
      <c r="B74" s="63"/>
      <c r="C74" s="122" t="s">
        <v>42</v>
      </c>
      <c r="D74" s="122"/>
      <c r="E74" s="122"/>
      <c r="F74" s="65"/>
      <c r="G74" s="65"/>
      <c r="H74" s="122" t="s">
        <v>166</v>
      </c>
      <c r="I74" s="122"/>
      <c r="J74" s="63"/>
      <c r="K74" s="66"/>
      <c r="L74" s="67"/>
      <c r="M74" s="68"/>
      <c r="N74" s="63"/>
      <c r="O74" s="122" t="s">
        <v>42</v>
      </c>
      <c r="P74" s="122"/>
      <c r="Q74" s="122"/>
      <c r="R74" s="65"/>
      <c r="S74" s="65"/>
      <c r="T74" s="122" t="s">
        <v>166</v>
      </c>
      <c r="U74" s="122"/>
      <c r="V74" s="63"/>
      <c r="W74" s="23"/>
      <c r="X74" s="21"/>
      <c r="Y74" s="63"/>
      <c r="Z74" s="122" t="s">
        <v>42</v>
      </c>
      <c r="AA74" s="122"/>
      <c r="AB74" s="122"/>
      <c r="AC74" s="65"/>
      <c r="AD74" s="65"/>
      <c r="AE74" s="122" t="s">
        <v>166</v>
      </c>
      <c r="AF74" s="122"/>
      <c r="AG74" s="63"/>
      <c r="AH74" s="66"/>
      <c r="AI74" s="67"/>
      <c r="AJ74" s="68"/>
      <c r="AK74" s="63"/>
      <c r="AL74" s="122" t="s">
        <v>42</v>
      </c>
      <c r="AM74" s="122"/>
      <c r="AN74" s="122"/>
      <c r="AO74" s="65"/>
      <c r="AP74" s="65"/>
      <c r="AQ74" s="122" t="s">
        <v>166</v>
      </c>
      <c r="AR74" s="122"/>
      <c r="AS74" s="63"/>
      <c r="AT74" s="110"/>
    </row>
    <row r="75" spans="1:46">
      <c r="A75" s="53"/>
      <c r="B75" s="123" t="s">
        <v>41</v>
      </c>
      <c r="C75" s="123"/>
      <c r="D75" s="123"/>
      <c r="E75" s="123"/>
      <c r="F75" s="123"/>
      <c r="G75" s="123"/>
      <c r="H75" s="123"/>
      <c r="I75" s="123"/>
      <c r="J75" s="123"/>
      <c r="K75" s="3"/>
      <c r="L75" s="2"/>
      <c r="M75" s="1"/>
      <c r="N75" s="123" t="s">
        <v>41</v>
      </c>
      <c r="O75" s="123"/>
      <c r="P75" s="123"/>
      <c r="Q75" s="123"/>
      <c r="R75" s="123"/>
      <c r="S75" s="123"/>
      <c r="T75" s="123"/>
      <c r="U75" s="123"/>
      <c r="V75" s="123"/>
      <c r="W75" s="3"/>
      <c r="X75" s="53"/>
      <c r="Y75" s="123" t="s">
        <v>41</v>
      </c>
      <c r="Z75" s="123"/>
      <c r="AA75" s="123"/>
      <c r="AB75" s="123"/>
      <c r="AC75" s="123"/>
      <c r="AD75" s="123"/>
      <c r="AE75" s="123"/>
      <c r="AF75" s="123"/>
      <c r="AG75" s="123"/>
      <c r="AH75" s="3"/>
      <c r="AI75" s="2"/>
      <c r="AJ75" s="1"/>
      <c r="AK75" s="123" t="s">
        <v>41</v>
      </c>
      <c r="AL75" s="123"/>
      <c r="AM75" s="123"/>
      <c r="AN75" s="123"/>
      <c r="AO75" s="123"/>
      <c r="AP75" s="123"/>
      <c r="AQ75" s="123"/>
      <c r="AR75" s="123"/>
      <c r="AS75" s="123"/>
      <c r="AT75" s="110"/>
    </row>
    <row r="76" spans="1:46">
      <c r="A76" s="5"/>
      <c r="B76" s="115" t="s">
        <v>16</v>
      </c>
      <c r="C76" s="115"/>
      <c r="D76" s="115"/>
      <c r="E76" s="115"/>
      <c r="F76" s="115"/>
      <c r="G76" s="115"/>
      <c r="H76" s="115"/>
      <c r="I76" s="115"/>
      <c r="J76" s="115"/>
      <c r="K76" s="6"/>
      <c r="L76" s="28"/>
      <c r="M76" s="5"/>
      <c r="N76" s="115" t="s">
        <v>16</v>
      </c>
      <c r="O76" s="115"/>
      <c r="P76" s="115"/>
      <c r="Q76" s="115"/>
      <c r="R76" s="115"/>
      <c r="S76" s="115"/>
      <c r="T76" s="115"/>
      <c r="U76" s="115"/>
      <c r="V76" s="115"/>
      <c r="W76" s="6"/>
      <c r="X76" s="5"/>
      <c r="Y76" s="115" t="s">
        <v>16</v>
      </c>
      <c r="Z76" s="115"/>
      <c r="AA76" s="115"/>
      <c r="AB76" s="115"/>
      <c r="AC76" s="115"/>
      <c r="AD76" s="115"/>
      <c r="AE76" s="115"/>
      <c r="AF76" s="115"/>
      <c r="AG76" s="115"/>
      <c r="AH76" s="6"/>
      <c r="AI76" s="28"/>
      <c r="AJ76" s="5"/>
      <c r="AK76" s="115" t="s">
        <v>16</v>
      </c>
      <c r="AL76" s="115"/>
      <c r="AM76" s="115"/>
      <c r="AN76" s="115"/>
      <c r="AO76" s="115"/>
      <c r="AP76" s="115"/>
      <c r="AQ76" s="115"/>
      <c r="AR76" s="115"/>
      <c r="AS76" s="115"/>
      <c r="AT76" s="110"/>
    </row>
    <row r="77" spans="1:46">
      <c r="A77" s="5"/>
      <c r="B77" s="115" t="s">
        <v>114</v>
      </c>
      <c r="C77" s="115"/>
      <c r="D77" s="115"/>
      <c r="E77" s="115"/>
      <c r="F77" s="115"/>
      <c r="G77" s="115"/>
      <c r="H77" s="115"/>
      <c r="I77" s="115"/>
      <c r="J77" s="115"/>
      <c r="K77" s="6"/>
      <c r="L77" s="28"/>
      <c r="M77" s="5"/>
      <c r="N77" s="115" t="s">
        <v>114</v>
      </c>
      <c r="O77" s="115"/>
      <c r="P77" s="115"/>
      <c r="Q77" s="115"/>
      <c r="R77" s="115"/>
      <c r="S77" s="115"/>
      <c r="T77" s="115"/>
      <c r="U77" s="115"/>
      <c r="V77" s="115"/>
      <c r="W77" s="6"/>
      <c r="X77" s="5"/>
      <c r="Y77" s="115" t="s">
        <v>114</v>
      </c>
      <c r="Z77" s="115"/>
      <c r="AA77" s="115"/>
      <c r="AB77" s="115"/>
      <c r="AC77" s="115"/>
      <c r="AD77" s="115"/>
      <c r="AE77" s="115"/>
      <c r="AF77" s="115"/>
      <c r="AG77" s="115"/>
      <c r="AH77" s="6"/>
      <c r="AI77" s="28"/>
      <c r="AJ77" s="5"/>
      <c r="AK77" s="115" t="s">
        <v>114</v>
      </c>
      <c r="AL77" s="115"/>
      <c r="AM77" s="115"/>
      <c r="AN77" s="115"/>
      <c r="AO77" s="115"/>
      <c r="AP77" s="115"/>
      <c r="AQ77" s="115"/>
      <c r="AR77" s="115"/>
      <c r="AS77" s="115"/>
      <c r="AT77" s="110"/>
    </row>
    <row r="78" spans="1:46" ht="18.75">
      <c r="A78" s="5"/>
      <c r="B78" s="84"/>
      <c r="C78" s="89" t="str">
        <f>список!$C$4</f>
        <v>XV Спартакиада вузов г. Кемерово</v>
      </c>
      <c r="D78" s="84"/>
      <c r="E78" s="84"/>
      <c r="F78" s="84"/>
      <c r="G78" s="84"/>
      <c r="H78" s="84"/>
      <c r="I78" s="84"/>
      <c r="J78" s="84"/>
      <c r="K78" s="6"/>
      <c r="L78" s="28"/>
      <c r="M78" s="5"/>
      <c r="N78" s="84"/>
      <c r="O78" s="89" t="str">
        <f>список!$C$4</f>
        <v>XV Спартакиада вузов г. Кемерово</v>
      </c>
      <c r="P78" s="84"/>
      <c r="Q78" s="84"/>
      <c r="R78" s="84"/>
      <c r="S78" s="84"/>
      <c r="T78" s="84"/>
      <c r="U78" s="84"/>
      <c r="V78" s="84"/>
      <c r="W78" s="6"/>
      <c r="X78" s="5"/>
      <c r="Y78" s="84"/>
      <c r="Z78" s="89" t="str">
        <f>список!$C$4</f>
        <v>XV Спартакиада вузов г. Кемерово</v>
      </c>
      <c r="AA78" s="84"/>
      <c r="AB78" s="84"/>
      <c r="AC78" s="84"/>
      <c r="AD78" s="84"/>
      <c r="AE78" s="84"/>
      <c r="AF78" s="84"/>
      <c r="AG78" s="84"/>
      <c r="AH78" s="6"/>
      <c r="AI78" s="28"/>
      <c r="AJ78" s="5"/>
      <c r="AK78" s="84"/>
      <c r="AL78" s="89" t="str">
        <f>список!$C$4</f>
        <v>XV Спартакиада вузов г. Кемерово</v>
      </c>
      <c r="AM78" s="84"/>
      <c r="AN78" s="84"/>
      <c r="AO78" s="84"/>
      <c r="AP78" s="84"/>
      <c r="AQ78" s="84"/>
      <c r="AR78" s="84"/>
      <c r="AS78" s="84"/>
      <c r="AT78" s="110"/>
    </row>
    <row r="79" spans="1:46" ht="18.75">
      <c r="A79" s="5"/>
      <c r="B79" s="84"/>
      <c r="C79" s="89" t="str">
        <f>список!$C$5</f>
        <v>(вид спорта - Бадминтон)</v>
      </c>
      <c r="D79" s="84"/>
      <c r="E79" s="84"/>
      <c r="F79" s="84"/>
      <c r="G79" s="84"/>
      <c r="H79" s="84"/>
      <c r="I79" s="84"/>
      <c r="J79" s="84"/>
      <c r="K79" s="6"/>
      <c r="L79" s="28"/>
      <c r="M79" s="5"/>
      <c r="N79" s="84"/>
      <c r="O79" s="89" t="str">
        <f>список!$C$5</f>
        <v>(вид спорта - Бадминтон)</v>
      </c>
      <c r="P79" s="84"/>
      <c r="Q79" s="84"/>
      <c r="R79" s="84"/>
      <c r="S79" s="84"/>
      <c r="T79" s="84"/>
      <c r="U79" s="84"/>
      <c r="V79" s="84"/>
      <c r="W79" s="6"/>
      <c r="X79" s="5"/>
      <c r="Y79" s="84"/>
      <c r="Z79" s="89" t="str">
        <f>список!$C$5</f>
        <v>(вид спорта - Бадминтон)</v>
      </c>
      <c r="AA79" s="84"/>
      <c r="AB79" s="84"/>
      <c r="AC79" s="84"/>
      <c r="AD79" s="84"/>
      <c r="AE79" s="84"/>
      <c r="AF79" s="84"/>
      <c r="AG79" s="84"/>
      <c r="AH79" s="6"/>
      <c r="AI79" s="28"/>
      <c r="AJ79" s="5"/>
      <c r="AK79" s="84"/>
      <c r="AL79" s="89" t="str">
        <f>список!$C$5</f>
        <v>(вид спорта - Бадминтон)</v>
      </c>
      <c r="AM79" s="84"/>
      <c r="AN79" s="84"/>
      <c r="AO79" s="84"/>
      <c r="AP79" s="84"/>
      <c r="AQ79" s="84"/>
      <c r="AR79" s="84"/>
      <c r="AS79" s="84"/>
      <c r="AT79" s="110"/>
    </row>
    <row r="80" spans="1:46" ht="15.75">
      <c r="A80" s="5"/>
      <c r="B80" s="84"/>
      <c r="C80" s="84"/>
      <c r="D80" s="84"/>
      <c r="E80" s="84"/>
      <c r="F80" s="84"/>
      <c r="G80" s="84"/>
      <c r="H80" s="84"/>
      <c r="I80" s="84"/>
      <c r="J80" s="84"/>
      <c r="K80" s="6"/>
      <c r="L80" s="28"/>
      <c r="M80" s="5"/>
      <c r="N80" s="84"/>
      <c r="O80" s="84"/>
      <c r="P80" s="84"/>
      <c r="Q80" s="84"/>
      <c r="R80" s="84"/>
      <c r="S80" s="84"/>
      <c r="T80" s="84"/>
      <c r="U80" s="84"/>
      <c r="V80" s="84"/>
      <c r="W80" s="6"/>
      <c r="X80" s="5"/>
      <c r="Y80" s="84"/>
      <c r="Z80" s="84"/>
      <c r="AA80" s="84"/>
      <c r="AB80" s="84"/>
      <c r="AC80" s="84"/>
      <c r="AD80" s="84"/>
      <c r="AE80" s="84"/>
      <c r="AF80" s="84"/>
      <c r="AG80" s="84"/>
      <c r="AH80" s="6"/>
      <c r="AI80" s="28"/>
      <c r="AJ80" s="5"/>
      <c r="AK80" s="84"/>
      <c r="AL80" s="84"/>
      <c r="AM80" s="84"/>
      <c r="AN80" s="84"/>
      <c r="AO80" s="84"/>
      <c r="AP80" s="84"/>
      <c r="AQ80" s="84"/>
      <c r="AR80" s="84"/>
      <c r="AS80" s="84"/>
      <c r="AT80" s="110"/>
    </row>
    <row r="81" spans="1:46">
      <c r="A81" s="5"/>
      <c r="B81" s="8"/>
      <c r="C81" s="116" t="s">
        <v>5</v>
      </c>
      <c r="D81" s="116"/>
      <c r="E81" s="116"/>
      <c r="F81" s="116"/>
      <c r="G81" s="116"/>
      <c r="H81" s="116"/>
      <c r="I81" s="116"/>
      <c r="J81" s="8"/>
      <c r="K81" s="6"/>
      <c r="L81" s="28"/>
      <c r="M81" s="5"/>
      <c r="N81" s="8"/>
      <c r="O81" s="116" t="s">
        <v>5</v>
      </c>
      <c r="P81" s="116"/>
      <c r="Q81" s="116"/>
      <c r="R81" s="116"/>
      <c r="S81" s="116"/>
      <c r="T81" s="116"/>
      <c r="U81" s="116"/>
      <c r="V81" s="8"/>
      <c r="W81" s="6"/>
      <c r="X81" s="5"/>
      <c r="Y81" s="8"/>
      <c r="Z81" s="116" t="s">
        <v>5</v>
      </c>
      <c r="AA81" s="116"/>
      <c r="AB81" s="116"/>
      <c r="AC81" s="116"/>
      <c r="AD81" s="116"/>
      <c r="AE81" s="116"/>
      <c r="AF81" s="116"/>
      <c r="AG81" s="8"/>
      <c r="AH81" s="6"/>
      <c r="AI81" s="28"/>
      <c r="AJ81" s="5"/>
      <c r="AK81" s="8"/>
      <c r="AL81" s="116" t="s">
        <v>5</v>
      </c>
      <c r="AM81" s="116"/>
      <c r="AN81" s="116"/>
      <c r="AO81" s="116"/>
      <c r="AP81" s="116"/>
      <c r="AQ81" s="116"/>
      <c r="AR81" s="116"/>
      <c r="AS81" s="8"/>
      <c r="AT81" s="110"/>
    </row>
    <row r="82" spans="1:46">
      <c r="A82" s="5"/>
      <c r="B82" s="8"/>
      <c r="C82" s="8"/>
      <c r="D82" s="8"/>
      <c r="E82" s="8"/>
      <c r="F82" s="8"/>
      <c r="G82" s="8"/>
      <c r="H82" s="8"/>
      <c r="I82" s="8"/>
      <c r="J82" s="8"/>
      <c r="K82" s="6"/>
      <c r="L82" s="28"/>
      <c r="M82" s="5"/>
      <c r="N82" s="8"/>
      <c r="O82" s="8"/>
      <c r="P82" s="8"/>
      <c r="Q82" s="8"/>
      <c r="R82" s="8"/>
      <c r="S82" s="8"/>
      <c r="T82" s="8"/>
      <c r="U82" s="8"/>
      <c r="V82" s="8"/>
      <c r="W82" s="6"/>
      <c r="X82" s="5"/>
      <c r="Y82" s="8"/>
      <c r="Z82" s="8"/>
      <c r="AA82" s="8"/>
      <c r="AB82" s="8"/>
      <c r="AC82" s="8"/>
      <c r="AD82" s="8"/>
      <c r="AE82" s="8"/>
      <c r="AF82" s="8"/>
      <c r="AG82" s="8"/>
      <c r="AH82" s="6"/>
      <c r="AI82" s="28"/>
      <c r="AJ82" s="5"/>
      <c r="AK82" s="8"/>
      <c r="AL82" s="8"/>
      <c r="AM82" s="8"/>
      <c r="AN82" s="8"/>
      <c r="AO82" s="8"/>
      <c r="AP82" s="8"/>
      <c r="AQ82" s="8"/>
      <c r="AR82" s="8"/>
      <c r="AS82" s="8"/>
      <c r="AT82" s="110"/>
    </row>
    <row r="83" spans="1:46">
      <c r="A83" s="124" t="s">
        <v>6</v>
      </c>
      <c r="B83" s="120"/>
      <c r="C83" s="30">
        <v>9</v>
      </c>
      <c r="D83" s="125" t="s">
        <v>7</v>
      </c>
      <c r="E83" s="120"/>
      <c r="F83" s="120"/>
      <c r="G83" s="31" t="s">
        <v>182</v>
      </c>
      <c r="H83" s="10" t="s">
        <v>8</v>
      </c>
      <c r="I83" s="30">
        <v>4</v>
      </c>
      <c r="J83" s="11"/>
      <c r="K83" s="6"/>
      <c r="L83" s="28"/>
      <c r="M83" s="124" t="s">
        <v>6</v>
      </c>
      <c r="N83" s="120"/>
      <c r="O83" s="30">
        <v>10</v>
      </c>
      <c r="P83" s="125" t="s">
        <v>7</v>
      </c>
      <c r="Q83" s="120"/>
      <c r="R83" s="120"/>
      <c r="S83" s="31" t="s">
        <v>182</v>
      </c>
      <c r="T83" s="10" t="s">
        <v>8</v>
      </c>
      <c r="U83" s="30">
        <v>2</v>
      </c>
      <c r="V83" s="11"/>
      <c r="W83" s="6"/>
      <c r="X83" s="124" t="s">
        <v>6</v>
      </c>
      <c r="Y83" s="120"/>
      <c r="Z83" s="30">
        <v>11</v>
      </c>
      <c r="AA83" s="125" t="s">
        <v>7</v>
      </c>
      <c r="AB83" s="120"/>
      <c r="AC83" s="120"/>
      <c r="AD83" s="31" t="s">
        <v>182</v>
      </c>
      <c r="AE83" s="10" t="s">
        <v>8</v>
      </c>
      <c r="AF83" s="30">
        <v>3</v>
      </c>
      <c r="AG83" s="11"/>
      <c r="AH83" s="6"/>
      <c r="AI83" s="28"/>
      <c r="AJ83" s="124" t="s">
        <v>6</v>
      </c>
      <c r="AK83" s="120"/>
      <c r="AL83" s="30">
        <v>12</v>
      </c>
      <c r="AM83" s="125" t="s">
        <v>7</v>
      </c>
      <c r="AN83" s="120"/>
      <c r="AO83" s="120"/>
      <c r="AP83" s="31" t="s">
        <v>182</v>
      </c>
      <c r="AQ83" s="10" t="s">
        <v>8</v>
      </c>
      <c r="AR83" s="30">
        <v>4</v>
      </c>
      <c r="AS83" s="11"/>
      <c r="AT83" s="110"/>
    </row>
    <row r="84" spans="1:46">
      <c r="A84" s="5"/>
      <c r="B84" s="8"/>
      <c r="C84" s="25"/>
      <c r="D84" s="8"/>
      <c r="E84" s="8"/>
      <c r="F84" s="8"/>
      <c r="G84" s="8"/>
      <c r="H84" s="8"/>
      <c r="I84" s="8"/>
      <c r="J84" s="8"/>
      <c r="K84" s="105"/>
      <c r="L84" s="28"/>
      <c r="M84" s="5"/>
      <c r="N84" s="8"/>
      <c r="O84" s="25"/>
      <c r="P84" s="8"/>
      <c r="Q84" s="8"/>
      <c r="R84" s="8"/>
      <c r="S84" s="8"/>
      <c r="T84" s="8"/>
      <c r="U84" s="8"/>
      <c r="V84" s="8"/>
      <c r="W84" s="6"/>
      <c r="X84" s="5"/>
      <c r="Y84" s="8"/>
      <c r="Z84" s="25"/>
      <c r="AA84" s="8"/>
      <c r="AB84" s="8"/>
      <c r="AC84" s="8"/>
      <c r="AD84" s="8"/>
      <c r="AE84" s="8"/>
      <c r="AF84" s="8"/>
      <c r="AG84" s="8"/>
      <c r="AH84" s="6"/>
      <c r="AI84" s="28"/>
      <c r="AJ84" s="5"/>
      <c r="AK84" s="8"/>
      <c r="AL84" s="25"/>
      <c r="AM84" s="8"/>
      <c r="AN84" s="8"/>
      <c r="AO84" s="8"/>
      <c r="AP84" s="8"/>
      <c r="AQ84" s="8"/>
      <c r="AR84" s="8"/>
      <c r="AS84" s="8"/>
      <c r="AT84" s="110"/>
    </row>
    <row r="85" spans="1:46">
      <c r="A85" s="12" t="s">
        <v>9</v>
      </c>
      <c r="B85" s="13"/>
      <c r="C85" s="71"/>
      <c r="D85" s="117" t="s">
        <v>10</v>
      </c>
      <c r="E85" s="118"/>
      <c r="F85" s="118"/>
      <c r="G85" s="71"/>
      <c r="H85" s="10"/>
      <c r="I85" s="13"/>
      <c r="J85" s="24"/>
      <c r="K85" s="106"/>
      <c r="L85" s="28"/>
      <c r="M85" s="12" t="s">
        <v>9</v>
      </c>
      <c r="N85" s="13"/>
      <c r="O85" s="71"/>
      <c r="P85" s="117" t="s">
        <v>10</v>
      </c>
      <c r="Q85" s="118"/>
      <c r="R85" s="118"/>
      <c r="S85" s="71"/>
      <c r="T85" s="10"/>
      <c r="U85" s="13"/>
      <c r="V85" s="24"/>
      <c r="W85" s="6"/>
      <c r="X85" s="12" t="s">
        <v>9</v>
      </c>
      <c r="Y85" s="13"/>
      <c r="Z85" s="71"/>
      <c r="AA85" s="117" t="s">
        <v>10</v>
      </c>
      <c r="AB85" s="118"/>
      <c r="AC85" s="118"/>
      <c r="AD85" s="71"/>
      <c r="AE85" s="10"/>
      <c r="AF85" s="13"/>
      <c r="AG85" s="24"/>
      <c r="AH85" s="6"/>
      <c r="AI85" s="28"/>
      <c r="AJ85" s="12" t="s">
        <v>9</v>
      </c>
      <c r="AK85" s="13"/>
      <c r="AL85" s="71"/>
      <c r="AM85" s="117" t="s">
        <v>10</v>
      </c>
      <c r="AN85" s="118"/>
      <c r="AO85" s="118"/>
      <c r="AP85" s="71"/>
      <c r="AQ85" s="10"/>
      <c r="AR85" s="13"/>
      <c r="AS85" s="24"/>
      <c r="AT85" s="110"/>
    </row>
    <row r="86" spans="1:46">
      <c r="A86" s="5"/>
      <c r="B86" s="13"/>
      <c r="C86" s="14"/>
      <c r="D86" s="15"/>
      <c r="E86" s="107"/>
      <c r="F86" s="107"/>
      <c r="G86" s="11"/>
      <c r="H86" s="107"/>
      <c r="I86" s="107"/>
      <c r="J86" s="17"/>
      <c r="K86" s="106"/>
      <c r="L86" s="28"/>
      <c r="M86" s="5"/>
      <c r="N86" s="13"/>
      <c r="O86" s="14"/>
      <c r="P86" s="15"/>
      <c r="Q86" s="107"/>
      <c r="R86" s="107"/>
      <c r="S86" s="11"/>
      <c r="T86" s="107"/>
      <c r="U86" s="107"/>
      <c r="V86" s="17"/>
      <c r="W86" s="6"/>
      <c r="X86" s="5"/>
      <c r="Y86" s="13"/>
      <c r="Z86" s="14"/>
      <c r="AA86" s="15"/>
      <c r="AB86" s="107"/>
      <c r="AC86" s="107"/>
      <c r="AD86" s="11"/>
      <c r="AE86" s="107"/>
      <c r="AF86" s="107"/>
      <c r="AG86" s="17"/>
      <c r="AH86" s="6"/>
      <c r="AI86" s="28"/>
      <c r="AJ86" s="5"/>
      <c r="AK86" s="13"/>
      <c r="AL86" s="14"/>
      <c r="AM86" s="15"/>
      <c r="AN86" s="107"/>
      <c r="AO86" s="107"/>
      <c r="AP86" s="11"/>
      <c r="AQ86" s="107"/>
      <c r="AR86" s="107"/>
      <c r="AS86" s="17"/>
      <c r="AT86" s="110"/>
    </row>
    <row r="87" spans="1:46" ht="12.75" customHeight="1">
      <c r="A87" s="5"/>
      <c r="B87" s="139" t="s">
        <v>0</v>
      </c>
      <c r="C87" s="140" t="s">
        <v>99</v>
      </c>
      <c r="D87" s="140"/>
      <c r="E87" s="140" t="s">
        <v>143</v>
      </c>
      <c r="F87" s="140"/>
      <c r="G87" s="141" t="s">
        <v>11</v>
      </c>
      <c r="H87" s="142" t="s">
        <v>12</v>
      </c>
      <c r="I87" s="141" t="s">
        <v>4</v>
      </c>
      <c r="J87" s="141"/>
      <c r="K87" s="106"/>
      <c r="L87" s="28"/>
      <c r="M87" s="5"/>
      <c r="N87" s="139" t="s">
        <v>0</v>
      </c>
      <c r="O87" s="140" t="s">
        <v>143</v>
      </c>
      <c r="P87" s="140"/>
      <c r="Q87" s="140" t="s">
        <v>25</v>
      </c>
      <c r="R87" s="140"/>
      <c r="S87" s="141" t="s">
        <v>11</v>
      </c>
      <c r="T87" s="142" t="s">
        <v>12</v>
      </c>
      <c r="U87" s="141" t="s">
        <v>4</v>
      </c>
      <c r="V87" s="141"/>
      <c r="W87" s="6"/>
      <c r="X87" s="5"/>
      <c r="Y87" s="139" t="s">
        <v>0</v>
      </c>
      <c r="Z87" s="140" t="s">
        <v>46</v>
      </c>
      <c r="AA87" s="140"/>
      <c r="AB87" s="140" t="s">
        <v>137</v>
      </c>
      <c r="AC87" s="140"/>
      <c r="AD87" s="141" t="s">
        <v>11</v>
      </c>
      <c r="AE87" s="142" t="s">
        <v>12</v>
      </c>
      <c r="AF87" s="141" t="s">
        <v>4</v>
      </c>
      <c r="AG87" s="141"/>
      <c r="AH87" s="6"/>
      <c r="AI87" s="28"/>
      <c r="AJ87" s="5"/>
      <c r="AK87" s="139" t="s">
        <v>0</v>
      </c>
      <c r="AL87" s="140" t="s">
        <v>99</v>
      </c>
      <c r="AM87" s="140"/>
      <c r="AN87" s="140" t="s">
        <v>48</v>
      </c>
      <c r="AO87" s="140"/>
      <c r="AP87" s="141" t="s">
        <v>11</v>
      </c>
      <c r="AQ87" s="142" t="s">
        <v>12</v>
      </c>
      <c r="AR87" s="141" t="s">
        <v>4</v>
      </c>
      <c r="AS87" s="141"/>
      <c r="AT87" s="110"/>
    </row>
    <row r="88" spans="1:46">
      <c r="A88" s="5"/>
      <c r="B88" s="139"/>
      <c r="C88" s="140"/>
      <c r="D88" s="140"/>
      <c r="E88" s="140"/>
      <c r="F88" s="140"/>
      <c r="G88" s="141"/>
      <c r="H88" s="143"/>
      <c r="I88" s="141"/>
      <c r="J88" s="141"/>
      <c r="K88" s="6"/>
      <c r="L88" s="28"/>
      <c r="M88" s="5"/>
      <c r="N88" s="139"/>
      <c r="O88" s="140"/>
      <c r="P88" s="140"/>
      <c r="Q88" s="140"/>
      <c r="R88" s="140"/>
      <c r="S88" s="141"/>
      <c r="T88" s="143"/>
      <c r="U88" s="141"/>
      <c r="V88" s="141"/>
      <c r="W88" s="6"/>
      <c r="X88" s="5"/>
      <c r="Y88" s="139"/>
      <c r="Z88" s="140"/>
      <c r="AA88" s="140"/>
      <c r="AB88" s="140"/>
      <c r="AC88" s="140"/>
      <c r="AD88" s="141"/>
      <c r="AE88" s="143"/>
      <c r="AF88" s="141"/>
      <c r="AG88" s="141"/>
      <c r="AH88" s="6"/>
      <c r="AI88" s="28"/>
      <c r="AJ88" s="5"/>
      <c r="AK88" s="139"/>
      <c r="AL88" s="140"/>
      <c r="AM88" s="140"/>
      <c r="AN88" s="140"/>
      <c r="AO88" s="140"/>
      <c r="AP88" s="141"/>
      <c r="AQ88" s="143"/>
      <c r="AR88" s="141"/>
      <c r="AS88" s="141"/>
      <c r="AT88" s="110"/>
    </row>
    <row r="89" spans="1:46">
      <c r="A89" s="5"/>
      <c r="B89" s="138">
        <v>1</v>
      </c>
      <c r="C89" s="138" t="s">
        <v>71</v>
      </c>
      <c r="D89" s="144"/>
      <c r="E89" s="138" t="s">
        <v>205</v>
      </c>
      <c r="F89" s="138"/>
      <c r="G89" s="126" t="s">
        <v>72</v>
      </c>
      <c r="H89" s="109" t="s">
        <v>85</v>
      </c>
      <c r="I89" s="127">
        <v>1</v>
      </c>
      <c r="J89" s="127">
        <v>0</v>
      </c>
      <c r="K89" s="105"/>
      <c r="L89" s="28"/>
      <c r="M89" s="5"/>
      <c r="N89" s="138">
        <v>1</v>
      </c>
      <c r="O89" s="138" t="s">
        <v>205</v>
      </c>
      <c r="P89" s="138"/>
      <c r="Q89" s="138" t="s">
        <v>156</v>
      </c>
      <c r="R89" s="138"/>
      <c r="S89" s="126" t="s">
        <v>72</v>
      </c>
      <c r="T89" s="109" t="s">
        <v>92</v>
      </c>
      <c r="U89" s="127">
        <v>1</v>
      </c>
      <c r="V89" s="127">
        <v>0</v>
      </c>
      <c r="W89" s="6"/>
      <c r="X89" s="5"/>
      <c r="Y89" s="138">
        <v>1</v>
      </c>
      <c r="Z89" s="138" t="s">
        <v>201</v>
      </c>
      <c r="AA89" s="144"/>
      <c r="AB89" s="138" t="s">
        <v>140</v>
      </c>
      <c r="AC89" s="138"/>
      <c r="AD89" s="126" t="s">
        <v>73</v>
      </c>
      <c r="AE89" s="109" t="s">
        <v>75</v>
      </c>
      <c r="AF89" s="127">
        <v>0</v>
      </c>
      <c r="AG89" s="127">
        <v>1</v>
      </c>
      <c r="AH89" s="6"/>
      <c r="AI89" s="28"/>
      <c r="AJ89" s="5"/>
      <c r="AK89" s="138">
        <v>1</v>
      </c>
      <c r="AL89" s="138" t="s">
        <v>71</v>
      </c>
      <c r="AM89" s="144"/>
      <c r="AN89" s="138" t="s">
        <v>70</v>
      </c>
      <c r="AO89" s="144"/>
      <c r="AP89" s="126" t="s">
        <v>72</v>
      </c>
      <c r="AQ89" s="109" t="s">
        <v>77</v>
      </c>
      <c r="AR89" s="127">
        <v>1</v>
      </c>
      <c r="AS89" s="127">
        <v>0</v>
      </c>
      <c r="AT89" s="110"/>
    </row>
    <row r="90" spans="1:46">
      <c r="A90" s="5"/>
      <c r="B90" s="138"/>
      <c r="C90" s="144"/>
      <c r="D90" s="144"/>
      <c r="E90" s="138"/>
      <c r="F90" s="138"/>
      <c r="G90" s="126"/>
      <c r="H90" s="109" t="s">
        <v>81</v>
      </c>
      <c r="I90" s="127"/>
      <c r="J90" s="127"/>
      <c r="K90" s="6"/>
      <c r="L90" s="28"/>
      <c r="M90" s="5"/>
      <c r="N90" s="138"/>
      <c r="O90" s="138"/>
      <c r="P90" s="138"/>
      <c r="Q90" s="138"/>
      <c r="R90" s="138"/>
      <c r="S90" s="126"/>
      <c r="T90" s="109" t="s">
        <v>89</v>
      </c>
      <c r="U90" s="127"/>
      <c r="V90" s="127"/>
      <c r="W90" s="6"/>
      <c r="X90" s="5"/>
      <c r="Y90" s="138"/>
      <c r="Z90" s="144"/>
      <c r="AA90" s="144"/>
      <c r="AB90" s="138"/>
      <c r="AC90" s="138"/>
      <c r="AD90" s="126"/>
      <c r="AE90" s="109" t="s">
        <v>105</v>
      </c>
      <c r="AF90" s="127"/>
      <c r="AG90" s="127"/>
      <c r="AH90" s="6"/>
      <c r="AI90" s="28"/>
      <c r="AJ90" s="5"/>
      <c r="AK90" s="138"/>
      <c r="AL90" s="144"/>
      <c r="AM90" s="144"/>
      <c r="AN90" s="144"/>
      <c r="AO90" s="144"/>
      <c r="AP90" s="126"/>
      <c r="AQ90" s="109" t="s">
        <v>85</v>
      </c>
      <c r="AR90" s="127"/>
      <c r="AS90" s="127"/>
      <c r="AT90" s="110"/>
    </row>
    <row r="91" spans="1:46">
      <c r="A91" s="5"/>
      <c r="B91" s="138"/>
      <c r="C91" s="144"/>
      <c r="D91" s="144"/>
      <c r="E91" s="138"/>
      <c r="F91" s="138"/>
      <c r="G91" s="126"/>
      <c r="H91" s="109"/>
      <c r="I91" s="127"/>
      <c r="J91" s="127"/>
      <c r="K91" s="6"/>
      <c r="L91" s="28"/>
      <c r="M91" s="5"/>
      <c r="N91" s="138"/>
      <c r="O91" s="138"/>
      <c r="P91" s="138"/>
      <c r="Q91" s="138"/>
      <c r="R91" s="138"/>
      <c r="S91" s="126"/>
      <c r="T91" s="109"/>
      <c r="U91" s="127"/>
      <c r="V91" s="127"/>
      <c r="W91" s="6"/>
      <c r="X91" s="5"/>
      <c r="Y91" s="138"/>
      <c r="Z91" s="144"/>
      <c r="AA91" s="144"/>
      <c r="AB91" s="138"/>
      <c r="AC91" s="138"/>
      <c r="AD91" s="126"/>
      <c r="AE91" s="109"/>
      <c r="AF91" s="127"/>
      <c r="AG91" s="127"/>
      <c r="AH91" s="6"/>
      <c r="AI91" s="28"/>
      <c r="AJ91" s="5"/>
      <c r="AK91" s="138"/>
      <c r="AL91" s="144"/>
      <c r="AM91" s="144"/>
      <c r="AN91" s="144"/>
      <c r="AO91" s="144"/>
      <c r="AP91" s="126"/>
      <c r="AQ91" s="109"/>
      <c r="AR91" s="127"/>
      <c r="AS91" s="127"/>
      <c r="AT91" s="110"/>
    </row>
    <row r="92" spans="1:46">
      <c r="A92" s="5"/>
      <c r="B92" s="138">
        <v>2</v>
      </c>
      <c r="C92" s="138" t="s">
        <v>95</v>
      </c>
      <c r="D92" s="138"/>
      <c r="E92" s="138" t="s">
        <v>206</v>
      </c>
      <c r="F92" s="138"/>
      <c r="G92" s="126" t="s">
        <v>72</v>
      </c>
      <c r="H92" s="109" t="s">
        <v>96</v>
      </c>
      <c r="I92" s="127">
        <v>1</v>
      </c>
      <c r="J92" s="127">
        <v>0</v>
      </c>
      <c r="K92" s="6"/>
      <c r="L92" s="28"/>
      <c r="M92" s="5"/>
      <c r="N92" s="138">
        <v>2</v>
      </c>
      <c r="O92" s="138" t="s">
        <v>206</v>
      </c>
      <c r="P92" s="138"/>
      <c r="Q92" s="138" t="s">
        <v>162</v>
      </c>
      <c r="R92" s="138"/>
      <c r="S92" s="126" t="s">
        <v>72</v>
      </c>
      <c r="T92" s="109" t="s">
        <v>82</v>
      </c>
      <c r="U92" s="127">
        <v>1</v>
      </c>
      <c r="V92" s="127">
        <v>0</v>
      </c>
      <c r="W92" s="6"/>
      <c r="X92" s="5"/>
      <c r="Y92" s="138">
        <v>2</v>
      </c>
      <c r="Z92" s="138" t="s">
        <v>128</v>
      </c>
      <c r="AA92" s="138"/>
      <c r="AB92" s="138" t="s">
        <v>138</v>
      </c>
      <c r="AC92" s="138"/>
      <c r="AD92" s="126" t="s">
        <v>73</v>
      </c>
      <c r="AE92" s="109" t="s">
        <v>107</v>
      </c>
      <c r="AF92" s="127">
        <v>0</v>
      </c>
      <c r="AG92" s="127">
        <v>1</v>
      </c>
      <c r="AH92" s="6"/>
      <c r="AI92" s="28"/>
      <c r="AJ92" s="5"/>
      <c r="AK92" s="138">
        <v>2</v>
      </c>
      <c r="AL92" s="138" t="s">
        <v>95</v>
      </c>
      <c r="AM92" s="138"/>
      <c r="AN92" s="138" t="s">
        <v>152</v>
      </c>
      <c r="AO92" s="138"/>
      <c r="AP92" s="126" t="s">
        <v>72</v>
      </c>
      <c r="AQ92" s="109" t="s">
        <v>87</v>
      </c>
      <c r="AR92" s="127">
        <v>1</v>
      </c>
      <c r="AS92" s="127">
        <v>0</v>
      </c>
      <c r="AT92" s="110"/>
    </row>
    <row r="93" spans="1:46">
      <c r="A93" s="5"/>
      <c r="B93" s="138"/>
      <c r="C93" s="138"/>
      <c r="D93" s="138"/>
      <c r="E93" s="138"/>
      <c r="F93" s="138"/>
      <c r="G93" s="126"/>
      <c r="H93" s="109" t="s">
        <v>210</v>
      </c>
      <c r="I93" s="127"/>
      <c r="J93" s="127"/>
      <c r="K93" s="6"/>
      <c r="L93" s="28"/>
      <c r="M93" s="5"/>
      <c r="N93" s="138"/>
      <c r="O93" s="138"/>
      <c r="P93" s="138"/>
      <c r="Q93" s="138"/>
      <c r="R93" s="138"/>
      <c r="S93" s="126"/>
      <c r="T93" s="109" t="s">
        <v>74</v>
      </c>
      <c r="U93" s="127"/>
      <c r="V93" s="127"/>
      <c r="W93" s="6"/>
      <c r="X93" s="5"/>
      <c r="Y93" s="138"/>
      <c r="Z93" s="138"/>
      <c r="AA93" s="138"/>
      <c r="AB93" s="138"/>
      <c r="AC93" s="138"/>
      <c r="AD93" s="126"/>
      <c r="AE93" s="109" t="s">
        <v>107</v>
      </c>
      <c r="AF93" s="127"/>
      <c r="AG93" s="127"/>
      <c r="AH93" s="6"/>
      <c r="AI93" s="28"/>
      <c r="AJ93" s="5"/>
      <c r="AK93" s="138"/>
      <c r="AL93" s="138"/>
      <c r="AM93" s="138"/>
      <c r="AN93" s="138"/>
      <c r="AO93" s="138"/>
      <c r="AP93" s="126"/>
      <c r="AQ93" s="109" t="s">
        <v>86</v>
      </c>
      <c r="AR93" s="127"/>
      <c r="AS93" s="127"/>
      <c r="AT93" s="110"/>
    </row>
    <row r="94" spans="1:46">
      <c r="A94" s="5"/>
      <c r="B94" s="138"/>
      <c r="C94" s="138"/>
      <c r="D94" s="138"/>
      <c r="E94" s="138"/>
      <c r="F94" s="138"/>
      <c r="G94" s="126"/>
      <c r="H94" s="109" t="s">
        <v>100</v>
      </c>
      <c r="I94" s="127"/>
      <c r="J94" s="127"/>
      <c r="K94" s="6"/>
      <c r="L94" s="28"/>
      <c r="M94" s="5"/>
      <c r="N94" s="138"/>
      <c r="O94" s="138"/>
      <c r="P94" s="138"/>
      <c r="Q94" s="138"/>
      <c r="R94" s="138"/>
      <c r="S94" s="126"/>
      <c r="T94" s="109"/>
      <c r="U94" s="127"/>
      <c r="V94" s="127"/>
      <c r="W94" s="6"/>
      <c r="X94" s="5"/>
      <c r="Y94" s="138"/>
      <c r="Z94" s="138"/>
      <c r="AA94" s="138"/>
      <c r="AB94" s="138"/>
      <c r="AC94" s="138"/>
      <c r="AD94" s="126"/>
      <c r="AE94" s="109"/>
      <c r="AF94" s="127"/>
      <c r="AG94" s="127"/>
      <c r="AH94" s="6"/>
      <c r="AI94" s="28"/>
      <c r="AJ94" s="5"/>
      <c r="AK94" s="138"/>
      <c r="AL94" s="138"/>
      <c r="AM94" s="138"/>
      <c r="AN94" s="138"/>
      <c r="AO94" s="138"/>
      <c r="AP94" s="126"/>
      <c r="AQ94" s="109"/>
      <c r="AR94" s="127"/>
      <c r="AS94" s="127"/>
      <c r="AT94" s="110"/>
    </row>
    <row r="95" spans="1:46">
      <c r="A95" s="5"/>
      <c r="B95" s="126" t="s">
        <v>1</v>
      </c>
      <c r="C95" s="128" t="s">
        <v>183</v>
      </c>
      <c r="D95" s="128"/>
      <c r="E95" s="128" t="s">
        <v>207</v>
      </c>
      <c r="F95" s="128"/>
      <c r="G95" s="126" t="s">
        <v>72</v>
      </c>
      <c r="H95" s="109" t="s">
        <v>97</v>
      </c>
      <c r="I95" s="127">
        <v>1</v>
      </c>
      <c r="J95" s="127">
        <v>0</v>
      </c>
      <c r="K95" s="6"/>
      <c r="L95" s="28"/>
      <c r="M95" s="5"/>
      <c r="N95" s="126" t="s">
        <v>1</v>
      </c>
      <c r="O95" s="128" t="s">
        <v>207</v>
      </c>
      <c r="P95" s="128"/>
      <c r="Q95" s="128" t="s">
        <v>186</v>
      </c>
      <c r="R95" s="128"/>
      <c r="S95" s="126" t="s">
        <v>72</v>
      </c>
      <c r="T95" s="109" t="s">
        <v>86</v>
      </c>
      <c r="U95" s="127">
        <v>1</v>
      </c>
      <c r="V95" s="127">
        <v>0</v>
      </c>
      <c r="W95" s="6"/>
      <c r="X95" s="5"/>
      <c r="Y95" s="126" t="s">
        <v>1</v>
      </c>
      <c r="Z95" s="128" t="s">
        <v>202</v>
      </c>
      <c r="AA95" s="128"/>
      <c r="AB95" s="128" t="s">
        <v>197</v>
      </c>
      <c r="AC95" s="128"/>
      <c r="AD95" s="126" t="s">
        <v>73</v>
      </c>
      <c r="AE95" s="109" t="s">
        <v>109</v>
      </c>
      <c r="AF95" s="127">
        <v>0</v>
      </c>
      <c r="AG95" s="127">
        <v>1</v>
      </c>
      <c r="AH95" s="6"/>
      <c r="AI95" s="28"/>
      <c r="AJ95" s="5"/>
      <c r="AK95" s="126" t="s">
        <v>1</v>
      </c>
      <c r="AL95" s="128" t="s">
        <v>183</v>
      </c>
      <c r="AM95" s="128"/>
      <c r="AN95" s="128" t="s">
        <v>192</v>
      </c>
      <c r="AO95" s="128"/>
      <c r="AP95" s="126" t="s">
        <v>72</v>
      </c>
      <c r="AQ95" s="109" t="s">
        <v>90</v>
      </c>
      <c r="AR95" s="127">
        <v>1</v>
      </c>
      <c r="AS95" s="127">
        <v>0</v>
      </c>
      <c r="AT95" s="110"/>
    </row>
    <row r="96" spans="1:46">
      <c r="A96" s="5"/>
      <c r="B96" s="126"/>
      <c r="C96" s="128"/>
      <c r="D96" s="128"/>
      <c r="E96" s="128"/>
      <c r="F96" s="128"/>
      <c r="G96" s="126"/>
      <c r="H96" s="109" t="s">
        <v>83</v>
      </c>
      <c r="I96" s="127"/>
      <c r="J96" s="127"/>
      <c r="K96" s="6"/>
      <c r="L96" s="28"/>
      <c r="M96" s="5"/>
      <c r="N96" s="126"/>
      <c r="O96" s="128"/>
      <c r="P96" s="128"/>
      <c r="Q96" s="128"/>
      <c r="R96" s="128"/>
      <c r="S96" s="126"/>
      <c r="T96" s="109" t="s">
        <v>83</v>
      </c>
      <c r="U96" s="127"/>
      <c r="V96" s="127"/>
      <c r="W96" s="6"/>
      <c r="X96" s="5"/>
      <c r="Y96" s="126"/>
      <c r="Z96" s="128"/>
      <c r="AA96" s="128"/>
      <c r="AB96" s="128"/>
      <c r="AC96" s="128"/>
      <c r="AD96" s="126"/>
      <c r="AE96" s="109" t="s">
        <v>103</v>
      </c>
      <c r="AF96" s="127"/>
      <c r="AG96" s="127"/>
      <c r="AH96" s="6"/>
      <c r="AI96" s="28"/>
      <c r="AJ96" s="5"/>
      <c r="AK96" s="126"/>
      <c r="AL96" s="128"/>
      <c r="AM96" s="128"/>
      <c r="AN96" s="128"/>
      <c r="AO96" s="128"/>
      <c r="AP96" s="126"/>
      <c r="AQ96" s="109" t="s">
        <v>90</v>
      </c>
      <c r="AR96" s="127"/>
      <c r="AS96" s="127"/>
      <c r="AT96" s="110"/>
    </row>
    <row r="97" spans="1:46">
      <c r="A97" s="5"/>
      <c r="B97" s="126"/>
      <c r="C97" s="128"/>
      <c r="D97" s="128"/>
      <c r="E97" s="128"/>
      <c r="F97" s="128"/>
      <c r="G97" s="126"/>
      <c r="H97" s="109"/>
      <c r="I97" s="127"/>
      <c r="J97" s="127"/>
      <c r="K97" s="6"/>
      <c r="L97" s="28"/>
      <c r="M97" s="5"/>
      <c r="N97" s="126"/>
      <c r="O97" s="128"/>
      <c r="P97" s="128"/>
      <c r="Q97" s="128"/>
      <c r="R97" s="128"/>
      <c r="S97" s="126"/>
      <c r="T97" s="109"/>
      <c r="U97" s="127"/>
      <c r="V97" s="127"/>
      <c r="W97" s="6"/>
      <c r="X97" s="5"/>
      <c r="Y97" s="126"/>
      <c r="Z97" s="128"/>
      <c r="AA97" s="128"/>
      <c r="AB97" s="128"/>
      <c r="AC97" s="128"/>
      <c r="AD97" s="126"/>
      <c r="AE97" s="109"/>
      <c r="AF97" s="127"/>
      <c r="AG97" s="127"/>
      <c r="AH97" s="6"/>
      <c r="AI97" s="28"/>
      <c r="AJ97" s="5"/>
      <c r="AK97" s="126"/>
      <c r="AL97" s="128"/>
      <c r="AM97" s="128"/>
      <c r="AN97" s="128"/>
      <c r="AO97" s="128"/>
      <c r="AP97" s="126"/>
      <c r="AQ97" s="109"/>
      <c r="AR97" s="127"/>
      <c r="AS97" s="127"/>
      <c r="AT97" s="110"/>
    </row>
    <row r="98" spans="1:46">
      <c r="A98" s="5"/>
      <c r="B98" s="138">
        <v>4</v>
      </c>
      <c r="C98" s="128" t="s">
        <v>184</v>
      </c>
      <c r="D98" s="128"/>
      <c r="E98" s="128" t="s">
        <v>208</v>
      </c>
      <c r="F98" s="128"/>
      <c r="G98" s="126" t="s">
        <v>72</v>
      </c>
      <c r="H98" s="109" t="s">
        <v>106</v>
      </c>
      <c r="I98" s="127">
        <v>1</v>
      </c>
      <c r="J98" s="127">
        <v>0</v>
      </c>
      <c r="K98" s="6"/>
      <c r="L98" s="28"/>
      <c r="M98" s="5"/>
      <c r="N98" s="138">
        <v>4</v>
      </c>
      <c r="O98" s="128" t="s">
        <v>208</v>
      </c>
      <c r="P98" s="128"/>
      <c r="Q98" s="128" t="s">
        <v>187</v>
      </c>
      <c r="R98" s="128"/>
      <c r="S98" s="126" t="s">
        <v>72</v>
      </c>
      <c r="T98" s="109" t="s">
        <v>96</v>
      </c>
      <c r="U98" s="127">
        <v>1</v>
      </c>
      <c r="V98" s="127">
        <v>0</v>
      </c>
      <c r="W98" s="6"/>
      <c r="X98" s="5"/>
      <c r="Y98" s="138">
        <v>4</v>
      </c>
      <c r="Z98" s="128" t="s">
        <v>203</v>
      </c>
      <c r="AA98" s="128"/>
      <c r="AB98" s="128" t="s">
        <v>198</v>
      </c>
      <c r="AC98" s="128"/>
      <c r="AD98" s="126" t="s">
        <v>73</v>
      </c>
      <c r="AE98" s="109" t="s">
        <v>104</v>
      </c>
      <c r="AF98" s="127">
        <v>0</v>
      </c>
      <c r="AG98" s="127">
        <v>1</v>
      </c>
      <c r="AH98" s="6"/>
      <c r="AI98" s="28"/>
      <c r="AJ98" s="5"/>
      <c r="AK98" s="138">
        <v>4</v>
      </c>
      <c r="AL98" s="128" t="s">
        <v>184</v>
      </c>
      <c r="AM98" s="128"/>
      <c r="AN98" s="128" t="s">
        <v>193</v>
      </c>
      <c r="AO98" s="128"/>
      <c r="AP98" s="126" t="s">
        <v>72</v>
      </c>
      <c r="AQ98" s="109" t="s">
        <v>82</v>
      </c>
      <c r="AR98" s="127">
        <v>1</v>
      </c>
      <c r="AS98" s="127">
        <v>0</v>
      </c>
      <c r="AT98" s="110"/>
    </row>
    <row r="99" spans="1:46">
      <c r="A99" s="5"/>
      <c r="B99" s="138"/>
      <c r="C99" s="128"/>
      <c r="D99" s="128"/>
      <c r="E99" s="128"/>
      <c r="F99" s="128"/>
      <c r="G99" s="126"/>
      <c r="H99" s="109" t="s">
        <v>106</v>
      </c>
      <c r="I99" s="127"/>
      <c r="J99" s="127"/>
      <c r="K99" s="6"/>
      <c r="L99" s="28"/>
      <c r="M99" s="5"/>
      <c r="N99" s="138"/>
      <c r="O99" s="128"/>
      <c r="P99" s="128"/>
      <c r="Q99" s="128"/>
      <c r="R99" s="128"/>
      <c r="S99" s="126"/>
      <c r="T99" s="109" t="s">
        <v>86</v>
      </c>
      <c r="U99" s="127"/>
      <c r="V99" s="127"/>
      <c r="W99" s="6"/>
      <c r="X99" s="5"/>
      <c r="Y99" s="138"/>
      <c r="Z99" s="128"/>
      <c r="AA99" s="128"/>
      <c r="AB99" s="128"/>
      <c r="AC99" s="128"/>
      <c r="AD99" s="126"/>
      <c r="AE99" s="109" t="s">
        <v>78</v>
      </c>
      <c r="AF99" s="127"/>
      <c r="AG99" s="127"/>
      <c r="AH99" s="6"/>
      <c r="AI99" s="28"/>
      <c r="AJ99" s="5"/>
      <c r="AK99" s="138"/>
      <c r="AL99" s="128"/>
      <c r="AM99" s="128"/>
      <c r="AN99" s="128"/>
      <c r="AO99" s="128"/>
      <c r="AP99" s="126"/>
      <c r="AQ99" s="109" t="s">
        <v>81</v>
      </c>
      <c r="AR99" s="127"/>
      <c r="AS99" s="127"/>
      <c r="AT99" s="110"/>
    </row>
    <row r="100" spans="1:46">
      <c r="A100" s="5"/>
      <c r="B100" s="138"/>
      <c r="C100" s="128"/>
      <c r="D100" s="128"/>
      <c r="E100" s="128"/>
      <c r="F100" s="128"/>
      <c r="G100" s="126"/>
      <c r="H100" s="109"/>
      <c r="I100" s="127"/>
      <c r="J100" s="127"/>
      <c r="K100" s="6"/>
      <c r="L100" s="28"/>
      <c r="M100" s="5"/>
      <c r="N100" s="138"/>
      <c r="O100" s="128"/>
      <c r="P100" s="128"/>
      <c r="Q100" s="128"/>
      <c r="R100" s="128"/>
      <c r="S100" s="126"/>
      <c r="T100" s="109"/>
      <c r="U100" s="127"/>
      <c r="V100" s="127"/>
      <c r="W100" s="6"/>
      <c r="X100" s="5"/>
      <c r="Y100" s="138"/>
      <c r="Z100" s="128"/>
      <c r="AA100" s="128"/>
      <c r="AB100" s="128"/>
      <c r="AC100" s="128"/>
      <c r="AD100" s="126"/>
      <c r="AE100" s="109"/>
      <c r="AF100" s="127"/>
      <c r="AG100" s="127"/>
      <c r="AH100" s="6"/>
      <c r="AI100" s="28"/>
      <c r="AJ100" s="5"/>
      <c r="AK100" s="138"/>
      <c r="AL100" s="128"/>
      <c r="AM100" s="128"/>
      <c r="AN100" s="128"/>
      <c r="AO100" s="128"/>
      <c r="AP100" s="126"/>
      <c r="AQ100" s="109"/>
      <c r="AR100" s="127"/>
      <c r="AS100" s="127"/>
      <c r="AT100" s="110"/>
    </row>
    <row r="101" spans="1:46">
      <c r="A101" s="5"/>
      <c r="B101" s="126" t="s">
        <v>2</v>
      </c>
      <c r="C101" s="128" t="s">
        <v>185</v>
      </c>
      <c r="D101" s="128"/>
      <c r="E101" s="128" t="s">
        <v>209</v>
      </c>
      <c r="F101" s="128"/>
      <c r="G101" s="126" t="s">
        <v>72</v>
      </c>
      <c r="H101" s="109" t="s">
        <v>87</v>
      </c>
      <c r="I101" s="127">
        <v>1</v>
      </c>
      <c r="J101" s="127" t="s">
        <v>119</v>
      </c>
      <c r="K101" s="6"/>
      <c r="L101" s="28"/>
      <c r="M101" s="5"/>
      <c r="N101" s="126" t="s">
        <v>2</v>
      </c>
      <c r="O101" s="128" t="s">
        <v>209</v>
      </c>
      <c r="P101" s="128"/>
      <c r="Q101" s="128" t="s">
        <v>188</v>
      </c>
      <c r="R101" s="128"/>
      <c r="S101" s="126" t="s">
        <v>72</v>
      </c>
      <c r="T101" s="109" t="s">
        <v>102</v>
      </c>
      <c r="U101" s="127">
        <v>1</v>
      </c>
      <c r="V101" s="127">
        <v>0</v>
      </c>
      <c r="W101" s="6"/>
      <c r="X101" s="5"/>
      <c r="Y101" s="126" t="s">
        <v>2</v>
      </c>
      <c r="Z101" s="128" t="s">
        <v>204</v>
      </c>
      <c r="AA101" s="128"/>
      <c r="AB101" s="128" t="s">
        <v>199</v>
      </c>
      <c r="AC101" s="128"/>
      <c r="AD101" s="126" t="s">
        <v>73</v>
      </c>
      <c r="AE101" s="109" t="s">
        <v>109</v>
      </c>
      <c r="AF101" s="127">
        <v>0</v>
      </c>
      <c r="AG101" s="127">
        <v>1</v>
      </c>
      <c r="AH101" s="6"/>
      <c r="AI101" s="28"/>
      <c r="AJ101" s="5"/>
      <c r="AK101" s="126" t="s">
        <v>2</v>
      </c>
      <c r="AL101" s="128" t="s">
        <v>185</v>
      </c>
      <c r="AM101" s="128"/>
      <c r="AN101" s="128" t="s">
        <v>194</v>
      </c>
      <c r="AO101" s="128"/>
      <c r="AP101" s="126" t="s">
        <v>72</v>
      </c>
      <c r="AQ101" s="109" t="s">
        <v>106</v>
      </c>
      <c r="AR101" s="127">
        <v>1</v>
      </c>
      <c r="AS101" s="127">
        <v>0</v>
      </c>
      <c r="AT101" s="110"/>
    </row>
    <row r="102" spans="1:46">
      <c r="A102" s="5"/>
      <c r="B102" s="126"/>
      <c r="C102" s="128"/>
      <c r="D102" s="128"/>
      <c r="E102" s="128"/>
      <c r="F102" s="128"/>
      <c r="G102" s="126"/>
      <c r="H102" s="109" t="s">
        <v>77</v>
      </c>
      <c r="I102" s="127"/>
      <c r="J102" s="127"/>
      <c r="K102" s="6"/>
      <c r="L102" s="28"/>
      <c r="M102" s="5"/>
      <c r="N102" s="126"/>
      <c r="O102" s="128"/>
      <c r="P102" s="128"/>
      <c r="Q102" s="128"/>
      <c r="R102" s="128"/>
      <c r="S102" s="126"/>
      <c r="T102" s="109" t="s">
        <v>82</v>
      </c>
      <c r="U102" s="127"/>
      <c r="V102" s="127"/>
      <c r="W102" s="6"/>
      <c r="X102" s="5"/>
      <c r="Y102" s="126"/>
      <c r="Z102" s="128"/>
      <c r="AA102" s="128"/>
      <c r="AB102" s="128"/>
      <c r="AC102" s="128"/>
      <c r="AD102" s="126"/>
      <c r="AE102" s="109" t="s">
        <v>80</v>
      </c>
      <c r="AF102" s="127"/>
      <c r="AG102" s="127"/>
      <c r="AH102" s="6"/>
      <c r="AI102" s="28"/>
      <c r="AJ102" s="5"/>
      <c r="AK102" s="126"/>
      <c r="AL102" s="128"/>
      <c r="AM102" s="128"/>
      <c r="AN102" s="128"/>
      <c r="AO102" s="128"/>
      <c r="AP102" s="126"/>
      <c r="AQ102" s="109" t="s">
        <v>214</v>
      </c>
      <c r="AR102" s="127"/>
      <c r="AS102" s="127"/>
      <c r="AT102" s="110"/>
    </row>
    <row r="103" spans="1:46">
      <c r="A103" s="5"/>
      <c r="B103" s="126"/>
      <c r="C103" s="128"/>
      <c r="D103" s="128"/>
      <c r="E103" s="128"/>
      <c r="F103" s="128"/>
      <c r="G103" s="126"/>
      <c r="H103" s="109"/>
      <c r="I103" s="127"/>
      <c r="J103" s="127"/>
      <c r="K103" s="6"/>
      <c r="L103" s="28"/>
      <c r="M103" s="5"/>
      <c r="N103" s="126"/>
      <c r="O103" s="128"/>
      <c r="P103" s="128"/>
      <c r="Q103" s="128"/>
      <c r="R103" s="128"/>
      <c r="S103" s="126"/>
      <c r="T103" s="109"/>
      <c r="U103" s="127"/>
      <c r="V103" s="127"/>
      <c r="W103" s="6"/>
      <c r="X103" s="5"/>
      <c r="Y103" s="126"/>
      <c r="Z103" s="128"/>
      <c r="AA103" s="128"/>
      <c r="AB103" s="128"/>
      <c r="AC103" s="128"/>
      <c r="AD103" s="126"/>
      <c r="AE103" s="109"/>
      <c r="AF103" s="127"/>
      <c r="AG103" s="127"/>
      <c r="AH103" s="6"/>
      <c r="AI103" s="28"/>
      <c r="AJ103" s="5"/>
      <c r="AK103" s="126"/>
      <c r="AL103" s="128"/>
      <c r="AM103" s="128"/>
      <c r="AN103" s="128"/>
      <c r="AO103" s="128"/>
      <c r="AP103" s="126"/>
      <c r="AQ103" s="109"/>
      <c r="AR103" s="127"/>
      <c r="AS103" s="127"/>
      <c r="AT103" s="110"/>
    </row>
    <row r="104" spans="1:46">
      <c r="A104" s="5"/>
      <c r="B104" s="8"/>
      <c r="C104" s="8"/>
      <c r="D104" s="8"/>
      <c r="E104" s="129" t="s">
        <v>13</v>
      </c>
      <c r="F104" s="129"/>
      <c r="G104" s="48" t="str">
        <f>VALUE(SUM(LEFT(G89,SEARCH(":",G89)-1),LEFT(G92,SEARCH(":",G92)-1),LEFT(G95,SEARCH(":",G95)-1),LEFT(G98,SEARCH(":",G98)-1),LEFT(G101,SEARCH(":",G101)-1)))&amp;":"&amp;VALUE(SUM(RIGHT(G89,SEARCH(":",G89)-1),RIGHT(G92,SEARCH(":",G92)-1),RIGHT(G95,SEARCH(":",G95)-1),RIGHT(G98,SEARCH(":",G98)-1),RIGHT(G101,SEARCH(":",G101)-1)))</f>
        <v>10:0</v>
      </c>
      <c r="H104" s="26"/>
      <c r="I104" s="48">
        <f>SUM(I89:I103)</f>
        <v>5</v>
      </c>
      <c r="J104" s="48">
        <f>SUM(J89:J103)</f>
        <v>0</v>
      </c>
      <c r="K104" s="6"/>
      <c r="L104" s="28"/>
      <c r="M104" s="5"/>
      <c r="N104" s="8"/>
      <c r="O104" s="8"/>
      <c r="P104" s="8"/>
      <c r="Q104" s="129" t="s">
        <v>13</v>
      </c>
      <c r="R104" s="129"/>
      <c r="S104" s="48" t="str">
        <f>VALUE(SUM(LEFT(S89,SEARCH(":",S89)-1),LEFT(S92,SEARCH(":",S92)-1),LEFT(S95,SEARCH(":",S95)-1),LEFT(S98,SEARCH(":",S98)-1),LEFT(S101,SEARCH(":",S101)-1)))&amp;":"&amp;VALUE(SUM(RIGHT(S89,SEARCH(":",S89)-1),RIGHT(S92,SEARCH(":",S92)-1),RIGHT(S95,SEARCH(":",S95)-1),RIGHT(S98,SEARCH(":",S98)-1),RIGHT(S101,SEARCH(":",S101)-1)))</f>
        <v>10:0</v>
      </c>
      <c r="T104" s="26"/>
      <c r="U104" s="48">
        <f>SUM(U89:U103)</f>
        <v>5</v>
      </c>
      <c r="V104" s="48">
        <f>SUM(V89:V103)</f>
        <v>0</v>
      </c>
      <c r="W104" s="6"/>
      <c r="X104" s="5"/>
      <c r="Y104" s="8"/>
      <c r="Z104" s="8"/>
      <c r="AA104" s="8"/>
      <c r="AB104" s="129" t="s">
        <v>13</v>
      </c>
      <c r="AC104" s="129"/>
      <c r="AD104" s="48" t="str">
        <f>VALUE(SUM(LEFT(AD89,SEARCH(":",AD89)-1),LEFT(AD92,SEARCH(":",AD92)-1),LEFT(AD95,SEARCH(":",AD95)-1),LEFT(AD98,SEARCH(":",AD98)-1),LEFT(AD101,SEARCH(":",AD101)-1)))&amp;":"&amp;VALUE(SUM(RIGHT(AD89,SEARCH(":",AD89)-1),RIGHT(AD92,SEARCH(":",AD92)-1),RIGHT(AD95,SEARCH(":",AD95)-1),RIGHT(AD98,SEARCH(":",AD98)-1),RIGHT(AD101,SEARCH(":",AD101)-1)))</f>
        <v>0:10</v>
      </c>
      <c r="AE104" s="26"/>
      <c r="AF104" s="48">
        <f>SUM(AF89:AF103)</f>
        <v>0</v>
      </c>
      <c r="AG104" s="48">
        <f>SUM(AG89:AG103)</f>
        <v>5</v>
      </c>
      <c r="AH104" s="6"/>
      <c r="AI104" s="28"/>
      <c r="AJ104" s="5"/>
      <c r="AK104" s="8"/>
      <c r="AL104" s="8"/>
      <c r="AM104" s="8"/>
      <c r="AN104" s="129" t="s">
        <v>13</v>
      </c>
      <c r="AO104" s="129"/>
      <c r="AP104" s="48" t="str">
        <f>VALUE(SUM(LEFT(AP89,SEARCH(":",AP89)-1),LEFT(AP92,SEARCH(":",AP92)-1),LEFT(AP95,SEARCH(":",AP95)-1),LEFT(AP98,SEARCH(":",AP98)-1),LEFT(AP101,SEARCH(":",AP101)-1)))&amp;":"&amp;VALUE(SUM(RIGHT(AP89,SEARCH(":",AP89)-1),RIGHT(AP92,SEARCH(":",AP92)-1),RIGHT(AP95,SEARCH(":",AP95)-1),RIGHT(AP98,SEARCH(":",AP98)-1),RIGHT(AP101,SEARCH(":",AP101)-1)))</f>
        <v>10:0</v>
      </c>
      <c r="AQ104" s="26"/>
      <c r="AR104" s="48">
        <f>SUM(AR89:AR103)</f>
        <v>5</v>
      </c>
      <c r="AS104" s="48">
        <f>SUM(AS89:AS103)</f>
        <v>0</v>
      </c>
      <c r="AT104" s="110"/>
    </row>
    <row r="105" spans="1:46">
      <c r="A105" s="5"/>
      <c r="B105" s="8"/>
      <c r="C105" s="8"/>
      <c r="D105" s="8"/>
      <c r="E105" s="8"/>
      <c r="F105" s="8"/>
      <c r="G105" s="8"/>
      <c r="H105" s="8"/>
      <c r="J105" s="8"/>
      <c r="K105" s="6"/>
      <c r="L105" s="28"/>
      <c r="M105" s="5"/>
      <c r="N105" s="8"/>
      <c r="O105" s="8"/>
      <c r="P105" s="8"/>
      <c r="Q105" s="8"/>
      <c r="R105" s="8"/>
      <c r="S105" s="8"/>
      <c r="T105" s="8"/>
      <c r="V105" s="8"/>
      <c r="W105" s="6"/>
      <c r="X105" s="5"/>
      <c r="Y105" s="8"/>
      <c r="Z105" s="8"/>
      <c r="AA105" s="8"/>
      <c r="AB105" s="8"/>
      <c r="AC105" s="8"/>
      <c r="AD105" s="8"/>
      <c r="AE105" s="8"/>
      <c r="AG105" s="8"/>
      <c r="AH105" s="6"/>
      <c r="AI105" s="28"/>
      <c r="AJ105" s="5"/>
      <c r="AK105" s="8"/>
      <c r="AL105" s="8"/>
      <c r="AM105" s="8"/>
      <c r="AN105" s="8"/>
      <c r="AO105" s="8"/>
      <c r="AP105" s="8"/>
      <c r="AQ105" s="8"/>
      <c r="AR105" s="79"/>
      <c r="AS105" s="8"/>
      <c r="AT105" s="110"/>
    </row>
    <row r="106" spans="1:46">
      <c r="A106" s="5"/>
      <c r="B106" s="8"/>
      <c r="C106" s="8"/>
      <c r="D106" s="8"/>
      <c r="E106" s="130" t="str">
        <f>IF(I104&gt;J104,C87,E87)</f>
        <v>КемТИПП-1</v>
      </c>
      <c r="F106" s="131"/>
      <c r="G106" s="132"/>
      <c r="H106" s="8"/>
      <c r="I106" s="8"/>
      <c r="J106" s="136" t="str">
        <f>VALUE(MAX(I104:J104))&amp;":"&amp;VALUE(MIN(I104:J104))</f>
        <v>5:0</v>
      </c>
      <c r="K106" s="6"/>
      <c r="L106" s="28"/>
      <c r="M106" s="5"/>
      <c r="N106" s="8"/>
      <c r="O106" s="8"/>
      <c r="P106" s="8"/>
      <c r="Q106" s="130" t="str">
        <f>IF(U104&gt;V104,O87,Q87)</f>
        <v>КемГМУ</v>
      </c>
      <c r="R106" s="131"/>
      <c r="S106" s="132"/>
      <c r="T106" s="8"/>
      <c r="U106" s="8"/>
      <c r="V106" s="136" t="str">
        <f>VALUE(MAX(U104:V104))&amp;":"&amp;VALUE(MIN(U104:V104))</f>
        <v>5:0</v>
      </c>
      <c r="W106" s="6"/>
      <c r="X106" s="5"/>
      <c r="Y106" s="8"/>
      <c r="Z106" s="8"/>
      <c r="AA106" s="8"/>
      <c r="AB106" s="130" t="str">
        <f>IF(AF104&gt;AG104,Z87,AB87)</f>
        <v>КузГТУ-2</v>
      </c>
      <c r="AC106" s="131"/>
      <c r="AD106" s="132"/>
      <c r="AE106" s="8"/>
      <c r="AF106" s="8"/>
      <c r="AG106" s="136" t="str">
        <f>VALUE(MAX(AF104:AG104))&amp;":"&amp;VALUE(MIN(AF104:AG104))</f>
        <v>5:0</v>
      </c>
      <c r="AH106" s="6"/>
      <c r="AI106" s="28"/>
      <c r="AJ106" s="5"/>
      <c r="AK106" s="8"/>
      <c r="AL106" s="8"/>
      <c r="AM106" s="8"/>
      <c r="AN106" s="130" t="str">
        <f>IF(AR104&gt;AS104,AL87,AN87)</f>
        <v>КемТИПП-1</v>
      </c>
      <c r="AO106" s="131"/>
      <c r="AP106" s="132"/>
      <c r="AQ106" s="8"/>
      <c r="AR106" s="8"/>
      <c r="AS106" s="136" t="str">
        <f>VALUE(MAX(AR104:AS104))&amp;":"&amp;VALUE(MIN(AR104:AS104))</f>
        <v>5:0</v>
      </c>
      <c r="AT106" s="110"/>
    </row>
    <row r="107" spans="1:46">
      <c r="A107" s="5"/>
      <c r="B107" s="119" t="s">
        <v>14</v>
      </c>
      <c r="C107" s="119"/>
      <c r="D107" s="119"/>
      <c r="E107" s="133"/>
      <c r="F107" s="134"/>
      <c r="G107" s="135"/>
      <c r="H107" s="120" t="s">
        <v>15</v>
      </c>
      <c r="I107" s="120"/>
      <c r="J107" s="137"/>
      <c r="K107" s="6"/>
      <c r="L107" s="28"/>
      <c r="M107" s="5"/>
      <c r="N107" s="119" t="s">
        <v>14</v>
      </c>
      <c r="O107" s="119"/>
      <c r="P107" s="119"/>
      <c r="Q107" s="133"/>
      <c r="R107" s="134"/>
      <c r="S107" s="135"/>
      <c r="T107" s="120" t="s">
        <v>15</v>
      </c>
      <c r="U107" s="120"/>
      <c r="V107" s="137"/>
      <c r="W107" s="6"/>
      <c r="X107" s="5"/>
      <c r="Y107" s="119" t="s">
        <v>14</v>
      </c>
      <c r="Z107" s="119"/>
      <c r="AA107" s="119"/>
      <c r="AB107" s="133"/>
      <c r="AC107" s="134"/>
      <c r="AD107" s="135"/>
      <c r="AE107" s="120" t="s">
        <v>15</v>
      </c>
      <c r="AF107" s="120"/>
      <c r="AG107" s="137"/>
      <c r="AH107" s="6"/>
      <c r="AI107" s="28"/>
      <c r="AJ107" s="5"/>
      <c r="AK107" s="119" t="s">
        <v>14</v>
      </c>
      <c r="AL107" s="119"/>
      <c r="AM107" s="119"/>
      <c r="AN107" s="133"/>
      <c r="AO107" s="134"/>
      <c r="AP107" s="135"/>
      <c r="AQ107" s="120" t="s">
        <v>15</v>
      </c>
      <c r="AR107" s="120"/>
      <c r="AS107" s="137"/>
      <c r="AT107" s="110"/>
    </row>
    <row r="108" spans="1:46">
      <c r="A108" s="5"/>
      <c r="B108" s="107"/>
      <c r="C108" s="107"/>
      <c r="D108" s="107"/>
      <c r="E108" s="18"/>
      <c r="F108" s="18"/>
      <c r="G108" s="18"/>
      <c r="H108" s="108"/>
      <c r="I108" s="49"/>
      <c r="J108" s="19"/>
      <c r="K108" s="6"/>
      <c r="L108" s="28"/>
      <c r="M108" s="5"/>
      <c r="N108" s="107"/>
      <c r="O108" s="107"/>
      <c r="P108" s="107"/>
      <c r="Q108" s="18"/>
      <c r="R108" s="18"/>
      <c r="S108" s="18"/>
      <c r="T108" s="108"/>
      <c r="U108" s="108"/>
      <c r="V108" s="19"/>
      <c r="W108" s="6"/>
      <c r="X108" s="5"/>
      <c r="Y108" s="107"/>
      <c r="Z108" s="107"/>
      <c r="AA108" s="107"/>
      <c r="AB108" s="18"/>
      <c r="AC108" s="18"/>
      <c r="AD108" s="18"/>
      <c r="AE108" s="108"/>
      <c r="AF108" s="49"/>
      <c r="AG108" s="19"/>
      <c r="AH108" s="6"/>
      <c r="AI108" s="28"/>
      <c r="AJ108" s="5"/>
      <c r="AK108" s="107"/>
      <c r="AL108" s="107"/>
      <c r="AM108" s="107"/>
      <c r="AN108" s="18"/>
      <c r="AO108" s="18"/>
      <c r="AP108" s="18"/>
      <c r="AQ108" s="108"/>
      <c r="AR108" s="108"/>
      <c r="AS108" s="19"/>
      <c r="AT108" s="110"/>
    </row>
    <row r="109" spans="1:46">
      <c r="A109" s="5"/>
      <c r="B109" s="107"/>
      <c r="C109" s="121" t="s">
        <v>3</v>
      </c>
      <c r="D109" s="121"/>
      <c r="E109" s="121"/>
      <c r="F109" s="20"/>
      <c r="G109" s="20"/>
      <c r="H109" s="121" t="s">
        <v>165</v>
      </c>
      <c r="I109" s="121"/>
      <c r="J109" s="19"/>
      <c r="K109" s="6"/>
      <c r="L109" s="28"/>
      <c r="M109" s="5"/>
      <c r="N109" s="107"/>
      <c r="O109" s="121" t="s">
        <v>3</v>
      </c>
      <c r="P109" s="121"/>
      <c r="Q109" s="121"/>
      <c r="R109" s="20"/>
      <c r="S109" s="20"/>
      <c r="T109" s="121" t="s">
        <v>165</v>
      </c>
      <c r="U109" s="121"/>
      <c r="V109" s="19"/>
      <c r="W109" s="6"/>
      <c r="X109" s="5"/>
      <c r="Y109" s="107"/>
      <c r="Z109" s="121" t="s">
        <v>3</v>
      </c>
      <c r="AA109" s="121"/>
      <c r="AB109" s="121"/>
      <c r="AC109" s="20"/>
      <c r="AD109" s="20"/>
      <c r="AE109" s="121" t="s">
        <v>165</v>
      </c>
      <c r="AF109" s="121"/>
      <c r="AG109" s="19"/>
      <c r="AH109" s="6"/>
      <c r="AI109" s="28"/>
      <c r="AJ109" s="5"/>
      <c r="AK109" s="107"/>
      <c r="AL109" s="121" t="s">
        <v>3</v>
      </c>
      <c r="AM109" s="121"/>
      <c r="AN109" s="121"/>
      <c r="AO109" s="20"/>
      <c r="AP109" s="20"/>
      <c r="AQ109" s="121" t="s">
        <v>165</v>
      </c>
      <c r="AR109" s="121"/>
      <c r="AS109" s="19"/>
      <c r="AT109" s="110"/>
    </row>
    <row r="110" spans="1:46">
      <c r="A110" s="5"/>
      <c r="B110" s="8"/>
      <c r="C110" s="25"/>
      <c r="D110" s="25"/>
      <c r="E110" s="25"/>
      <c r="F110" s="8"/>
      <c r="G110" s="8"/>
      <c r="H110" s="25"/>
      <c r="I110" s="25"/>
      <c r="J110" s="8"/>
      <c r="K110" s="6"/>
      <c r="L110" s="28"/>
      <c r="M110" s="5"/>
      <c r="N110" s="8"/>
      <c r="O110" s="25"/>
      <c r="P110" s="25"/>
      <c r="Q110" s="25"/>
      <c r="R110" s="8"/>
      <c r="S110" s="8"/>
      <c r="T110" s="25"/>
      <c r="U110" s="25"/>
      <c r="V110" s="8"/>
      <c r="W110" s="6"/>
      <c r="X110" s="5"/>
      <c r="Y110" s="8"/>
      <c r="Z110" s="25"/>
      <c r="AA110" s="25"/>
      <c r="AB110" s="25"/>
      <c r="AC110" s="8"/>
      <c r="AD110" s="8"/>
      <c r="AE110" s="25"/>
      <c r="AF110" s="25"/>
      <c r="AG110" s="8"/>
      <c r="AH110" s="6"/>
      <c r="AI110" s="28"/>
      <c r="AJ110" s="5"/>
      <c r="AK110" s="8"/>
      <c r="AL110" s="25"/>
      <c r="AM110" s="25"/>
      <c r="AN110" s="25"/>
      <c r="AO110" s="8"/>
      <c r="AP110" s="8"/>
      <c r="AQ110" s="25"/>
      <c r="AR110" s="25"/>
      <c r="AS110" s="8"/>
      <c r="AT110" s="110"/>
    </row>
    <row r="111" spans="1:46" ht="13.5" thickBot="1">
      <c r="A111" s="21"/>
      <c r="B111" s="63"/>
      <c r="C111" s="122" t="s">
        <v>42</v>
      </c>
      <c r="D111" s="122"/>
      <c r="E111" s="122"/>
      <c r="F111" s="65"/>
      <c r="G111" s="65"/>
      <c r="H111" s="122" t="s">
        <v>166</v>
      </c>
      <c r="I111" s="122"/>
      <c r="J111" s="63"/>
      <c r="K111" s="66"/>
      <c r="L111" s="67"/>
      <c r="M111" s="68"/>
      <c r="N111" s="63"/>
      <c r="O111" s="122" t="s">
        <v>42</v>
      </c>
      <c r="P111" s="122"/>
      <c r="Q111" s="122"/>
      <c r="R111" s="65"/>
      <c r="S111" s="65"/>
      <c r="T111" s="122" t="s">
        <v>166</v>
      </c>
      <c r="U111" s="122"/>
      <c r="V111" s="63"/>
      <c r="W111" s="23"/>
      <c r="X111" s="21"/>
      <c r="Y111" s="63"/>
      <c r="Z111" s="122" t="s">
        <v>42</v>
      </c>
      <c r="AA111" s="122"/>
      <c r="AB111" s="122"/>
      <c r="AC111" s="65"/>
      <c r="AD111" s="65"/>
      <c r="AE111" s="122" t="s">
        <v>166</v>
      </c>
      <c r="AF111" s="122"/>
      <c r="AG111" s="63"/>
      <c r="AH111" s="66"/>
      <c r="AI111" s="67"/>
      <c r="AJ111" s="68"/>
      <c r="AK111" s="63"/>
      <c r="AL111" s="122" t="s">
        <v>42</v>
      </c>
      <c r="AM111" s="122"/>
      <c r="AN111" s="122"/>
      <c r="AO111" s="65"/>
      <c r="AP111" s="65"/>
      <c r="AQ111" s="122" t="s">
        <v>166</v>
      </c>
      <c r="AR111" s="122"/>
      <c r="AS111" s="63"/>
      <c r="AT111" s="110"/>
    </row>
    <row r="112" spans="1:46">
      <c r="A112" s="53"/>
      <c r="B112" s="123" t="s">
        <v>41</v>
      </c>
      <c r="C112" s="123"/>
      <c r="D112" s="123"/>
      <c r="E112" s="123"/>
      <c r="F112" s="123"/>
      <c r="G112" s="123"/>
      <c r="H112" s="123"/>
      <c r="I112" s="123"/>
      <c r="J112" s="123"/>
      <c r="K112" s="3"/>
      <c r="L112" s="2"/>
      <c r="M112" s="1"/>
      <c r="N112" s="123" t="s">
        <v>41</v>
      </c>
      <c r="O112" s="123"/>
      <c r="P112" s="123"/>
      <c r="Q112" s="123"/>
      <c r="R112" s="123"/>
      <c r="S112" s="123"/>
      <c r="T112" s="123"/>
      <c r="U112" s="123"/>
      <c r="V112" s="123"/>
      <c r="W112" s="3"/>
      <c r="X112" s="53"/>
      <c r="Y112" s="123" t="s">
        <v>41</v>
      </c>
      <c r="Z112" s="123"/>
      <c r="AA112" s="123"/>
      <c r="AB112" s="123"/>
      <c r="AC112" s="123"/>
      <c r="AD112" s="123"/>
      <c r="AE112" s="123"/>
      <c r="AF112" s="123"/>
      <c r="AG112" s="123"/>
      <c r="AH112" s="3"/>
      <c r="AI112" s="2"/>
      <c r="AJ112" s="1"/>
      <c r="AK112" s="123" t="s">
        <v>41</v>
      </c>
      <c r="AL112" s="123"/>
      <c r="AM112" s="123"/>
      <c r="AN112" s="123"/>
      <c r="AO112" s="123"/>
      <c r="AP112" s="123"/>
      <c r="AQ112" s="123"/>
      <c r="AR112" s="123"/>
      <c r="AS112" s="123"/>
      <c r="AT112" s="110"/>
    </row>
    <row r="113" spans="1:46">
      <c r="A113" s="5"/>
      <c r="B113" s="115" t="s">
        <v>16</v>
      </c>
      <c r="C113" s="115"/>
      <c r="D113" s="115"/>
      <c r="E113" s="115"/>
      <c r="F113" s="115"/>
      <c r="G113" s="115"/>
      <c r="H113" s="115"/>
      <c r="I113" s="115"/>
      <c r="J113" s="115"/>
      <c r="K113" s="6"/>
      <c r="L113" s="28"/>
      <c r="M113" s="5"/>
      <c r="N113" s="115" t="s">
        <v>16</v>
      </c>
      <c r="O113" s="115"/>
      <c r="P113" s="115"/>
      <c r="Q113" s="115"/>
      <c r="R113" s="115"/>
      <c r="S113" s="115"/>
      <c r="T113" s="115"/>
      <c r="U113" s="115"/>
      <c r="V113" s="115"/>
      <c r="W113" s="6"/>
      <c r="X113" s="5"/>
      <c r="Y113" s="115" t="s">
        <v>16</v>
      </c>
      <c r="Z113" s="115"/>
      <c r="AA113" s="115"/>
      <c r="AB113" s="115"/>
      <c r="AC113" s="115"/>
      <c r="AD113" s="115"/>
      <c r="AE113" s="115"/>
      <c r="AF113" s="115"/>
      <c r="AG113" s="115"/>
      <c r="AH113" s="6"/>
      <c r="AI113" s="28"/>
      <c r="AJ113" s="5"/>
      <c r="AK113" s="115" t="s">
        <v>16</v>
      </c>
      <c r="AL113" s="115"/>
      <c r="AM113" s="115"/>
      <c r="AN113" s="115"/>
      <c r="AO113" s="115"/>
      <c r="AP113" s="115"/>
      <c r="AQ113" s="115"/>
      <c r="AR113" s="115"/>
      <c r="AS113" s="115"/>
      <c r="AT113" s="110"/>
    </row>
    <row r="114" spans="1:46">
      <c r="A114" s="5"/>
      <c r="B114" s="115" t="s">
        <v>114</v>
      </c>
      <c r="C114" s="115"/>
      <c r="D114" s="115"/>
      <c r="E114" s="115"/>
      <c r="F114" s="115"/>
      <c r="G114" s="115"/>
      <c r="H114" s="115"/>
      <c r="I114" s="115"/>
      <c r="J114" s="115"/>
      <c r="K114" s="6"/>
      <c r="L114" s="28"/>
      <c r="M114" s="5"/>
      <c r="N114" s="115" t="s">
        <v>114</v>
      </c>
      <c r="O114" s="115"/>
      <c r="P114" s="115"/>
      <c r="Q114" s="115"/>
      <c r="R114" s="115"/>
      <c r="S114" s="115"/>
      <c r="T114" s="115"/>
      <c r="U114" s="115"/>
      <c r="V114" s="115"/>
      <c r="W114" s="6"/>
      <c r="X114" s="5"/>
      <c r="Y114" s="115" t="s">
        <v>114</v>
      </c>
      <c r="Z114" s="115"/>
      <c r="AA114" s="115"/>
      <c r="AB114" s="115"/>
      <c r="AC114" s="115"/>
      <c r="AD114" s="115"/>
      <c r="AE114" s="115"/>
      <c r="AF114" s="115"/>
      <c r="AG114" s="115"/>
      <c r="AH114" s="6"/>
      <c r="AI114" s="28"/>
      <c r="AJ114" s="5"/>
      <c r="AK114" s="115" t="s">
        <v>114</v>
      </c>
      <c r="AL114" s="115"/>
      <c r="AM114" s="115"/>
      <c r="AN114" s="115"/>
      <c r="AO114" s="115"/>
      <c r="AP114" s="115"/>
      <c r="AQ114" s="115"/>
      <c r="AR114" s="115"/>
      <c r="AS114" s="115"/>
      <c r="AT114" s="110"/>
    </row>
    <row r="115" spans="1:46" ht="18.75">
      <c r="A115" s="5"/>
      <c r="B115" s="84"/>
      <c r="C115" s="89" t="str">
        <f>список!$C$4</f>
        <v>XV Спартакиада вузов г. Кемерово</v>
      </c>
      <c r="D115" s="84"/>
      <c r="E115" s="84"/>
      <c r="F115" s="84"/>
      <c r="G115" s="84"/>
      <c r="H115" s="84"/>
      <c r="I115" s="84"/>
      <c r="J115" s="84"/>
      <c r="K115" s="6"/>
      <c r="L115" s="28"/>
      <c r="M115" s="5"/>
      <c r="N115" s="84"/>
      <c r="O115" s="89" t="str">
        <f>список!$C$4</f>
        <v>XV Спартакиада вузов г. Кемерово</v>
      </c>
      <c r="P115" s="84"/>
      <c r="Q115" s="84"/>
      <c r="R115" s="84"/>
      <c r="S115" s="84"/>
      <c r="T115" s="84"/>
      <c r="U115" s="84"/>
      <c r="V115" s="84"/>
      <c r="W115" s="6"/>
      <c r="X115" s="5"/>
      <c r="Y115" s="84"/>
      <c r="Z115" s="89" t="str">
        <f>список!$C$4</f>
        <v>XV Спартакиада вузов г. Кемерово</v>
      </c>
      <c r="AA115" s="84"/>
      <c r="AB115" s="84"/>
      <c r="AC115" s="84"/>
      <c r="AD115" s="84"/>
      <c r="AE115" s="84"/>
      <c r="AF115" s="84"/>
      <c r="AG115" s="84"/>
      <c r="AH115" s="6"/>
      <c r="AI115" s="28"/>
      <c r="AJ115" s="5"/>
      <c r="AK115" s="84"/>
      <c r="AL115" s="89" t="str">
        <f>список!$C$4</f>
        <v>XV Спартакиада вузов г. Кемерово</v>
      </c>
      <c r="AM115" s="84"/>
      <c r="AN115" s="84"/>
      <c r="AO115" s="84"/>
      <c r="AP115" s="84"/>
      <c r="AQ115" s="84"/>
      <c r="AR115" s="84"/>
      <c r="AS115" s="84"/>
      <c r="AT115" s="110"/>
    </row>
    <row r="116" spans="1:46" ht="18.75">
      <c r="A116" s="5"/>
      <c r="B116" s="84"/>
      <c r="C116" s="89" t="str">
        <f>список!$C$5</f>
        <v>(вид спорта - Бадминтон)</v>
      </c>
      <c r="D116" s="84"/>
      <c r="E116" s="84"/>
      <c r="F116" s="84"/>
      <c r="G116" s="84"/>
      <c r="H116" s="84"/>
      <c r="I116" s="84"/>
      <c r="J116" s="84"/>
      <c r="K116" s="6"/>
      <c r="L116" s="28"/>
      <c r="M116" s="5"/>
      <c r="N116" s="84"/>
      <c r="O116" s="89" t="str">
        <f>список!$C$5</f>
        <v>(вид спорта - Бадминтон)</v>
      </c>
      <c r="P116" s="84"/>
      <c r="Q116" s="84"/>
      <c r="R116" s="84"/>
      <c r="S116" s="84"/>
      <c r="T116" s="84"/>
      <c r="U116" s="84"/>
      <c r="V116" s="84"/>
      <c r="W116" s="6"/>
      <c r="X116" s="5"/>
      <c r="Y116" s="84"/>
      <c r="Z116" s="89" t="str">
        <f>список!$C$5</f>
        <v>(вид спорта - Бадминтон)</v>
      </c>
      <c r="AA116" s="84"/>
      <c r="AB116" s="84"/>
      <c r="AC116" s="84"/>
      <c r="AD116" s="84"/>
      <c r="AE116" s="84"/>
      <c r="AF116" s="84"/>
      <c r="AG116" s="84"/>
      <c r="AH116" s="6"/>
      <c r="AI116" s="28"/>
      <c r="AJ116" s="5"/>
      <c r="AK116" s="84"/>
      <c r="AL116" s="89" t="str">
        <f>список!$C$5</f>
        <v>(вид спорта - Бадминтон)</v>
      </c>
      <c r="AM116" s="84"/>
      <c r="AN116" s="84"/>
      <c r="AO116" s="84"/>
      <c r="AP116" s="84"/>
      <c r="AQ116" s="84"/>
      <c r="AR116" s="84"/>
      <c r="AS116" s="84"/>
      <c r="AT116" s="110"/>
    </row>
    <row r="117" spans="1:46" ht="15.75">
      <c r="A117" s="5"/>
      <c r="B117" s="84"/>
      <c r="C117" s="84"/>
      <c r="D117" s="84"/>
      <c r="E117" s="84"/>
      <c r="F117" s="84"/>
      <c r="G117" s="84"/>
      <c r="H117" s="84"/>
      <c r="I117" s="84"/>
      <c r="J117" s="84"/>
      <c r="K117" s="6"/>
      <c r="L117" s="28"/>
      <c r="M117" s="5"/>
      <c r="N117" s="84"/>
      <c r="O117" s="84"/>
      <c r="P117" s="84"/>
      <c r="Q117" s="84"/>
      <c r="R117" s="84"/>
      <c r="S117" s="84"/>
      <c r="T117" s="84"/>
      <c r="U117" s="84"/>
      <c r="V117" s="84"/>
      <c r="W117" s="6"/>
      <c r="X117" s="5"/>
      <c r="Y117" s="84"/>
      <c r="Z117" s="84"/>
      <c r="AA117" s="84"/>
      <c r="AB117" s="84"/>
      <c r="AC117" s="84"/>
      <c r="AD117" s="84"/>
      <c r="AE117" s="84"/>
      <c r="AF117" s="84"/>
      <c r="AG117" s="84"/>
      <c r="AH117" s="6"/>
      <c r="AI117" s="28"/>
      <c r="AJ117" s="5"/>
      <c r="AK117" s="84"/>
      <c r="AL117" s="84"/>
      <c r="AM117" s="84"/>
      <c r="AN117" s="84"/>
      <c r="AO117" s="84"/>
      <c r="AP117" s="84"/>
      <c r="AQ117" s="84"/>
      <c r="AR117" s="84"/>
      <c r="AS117" s="84"/>
      <c r="AT117" s="110"/>
    </row>
    <row r="118" spans="1:46">
      <c r="A118" s="5"/>
      <c r="B118" s="8"/>
      <c r="C118" s="116" t="s">
        <v>5</v>
      </c>
      <c r="D118" s="116"/>
      <c r="E118" s="116"/>
      <c r="F118" s="116"/>
      <c r="G118" s="116"/>
      <c r="H118" s="116"/>
      <c r="I118" s="116"/>
      <c r="J118" s="8"/>
      <c r="K118" s="6"/>
      <c r="L118" s="28"/>
      <c r="M118" s="5"/>
      <c r="N118" s="8"/>
      <c r="O118" s="116" t="s">
        <v>5</v>
      </c>
      <c r="P118" s="116"/>
      <c r="Q118" s="116"/>
      <c r="R118" s="116"/>
      <c r="S118" s="116"/>
      <c r="T118" s="116"/>
      <c r="U118" s="116"/>
      <c r="V118" s="8"/>
      <c r="W118" s="6"/>
      <c r="X118" s="5"/>
      <c r="Y118" s="8"/>
      <c r="Z118" s="116" t="s">
        <v>5</v>
      </c>
      <c r="AA118" s="116"/>
      <c r="AB118" s="116"/>
      <c r="AC118" s="116"/>
      <c r="AD118" s="116"/>
      <c r="AE118" s="116"/>
      <c r="AF118" s="116"/>
      <c r="AG118" s="8"/>
      <c r="AH118" s="6"/>
      <c r="AI118" s="28"/>
      <c r="AJ118" s="5"/>
      <c r="AK118" s="8"/>
      <c r="AL118" s="116" t="s">
        <v>5</v>
      </c>
      <c r="AM118" s="116"/>
      <c r="AN118" s="116"/>
      <c r="AO118" s="116"/>
      <c r="AP118" s="116"/>
      <c r="AQ118" s="116"/>
      <c r="AR118" s="116"/>
      <c r="AS118" s="8"/>
      <c r="AT118" s="110"/>
    </row>
    <row r="119" spans="1:46">
      <c r="A119" s="5"/>
      <c r="B119" s="8"/>
      <c r="C119" s="8"/>
      <c r="D119" s="8"/>
      <c r="E119" s="8"/>
      <c r="F119" s="8"/>
      <c r="G119" s="8"/>
      <c r="H119" s="8"/>
      <c r="I119" s="8"/>
      <c r="J119" s="8"/>
      <c r="K119" s="6"/>
      <c r="L119" s="28"/>
      <c r="M119" s="5"/>
      <c r="N119" s="8"/>
      <c r="O119" s="8"/>
      <c r="P119" s="8"/>
      <c r="Q119" s="8"/>
      <c r="R119" s="8"/>
      <c r="S119" s="8"/>
      <c r="T119" s="8"/>
      <c r="U119" s="8"/>
      <c r="V119" s="8"/>
      <c r="W119" s="6"/>
      <c r="X119" s="5"/>
      <c r="Y119" s="8"/>
      <c r="Z119" s="8"/>
      <c r="AA119" s="8"/>
      <c r="AB119" s="8"/>
      <c r="AC119" s="8"/>
      <c r="AD119" s="8"/>
      <c r="AE119" s="8"/>
      <c r="AF119" s="8"/>
      <c r="AG119" s="8"/>
      <c r="AH119" s="6"/>
      <c r="AI119" s="28"/>
      <c r="AJ119" s="5"/>
      <c r="AK119" s="8"/>
      <c r="AL119" s="8"/>
      <c r="AM119" s="8"/>
      <c r="AN119" s="8"/>
      <c r="AO119" s="8"/>
      <c r="AP119" s="8"/>
      <c r="AQ119" s="8"/>
      <c r="AR119" s="8"/>
      <c r="AS119" s="8"/>
      <c r="AT119" s="110"/>
    </row>
    <row r="120" spans="1:46">
      <c r="A120" s="124" t="s">
        <v>6</v>
      </c>
      <c r="B120" s="120"/>
      <c r="C120" s="30">
        <v>13</v>
      </c>
      <c r="D120" s="125" t="s">
        <v>7</v>
      </c>
      <c r="E120" s="120"/>
      <c r="F120" s="120"/>
      <c r="G120" s="31" t="s">
        <v>182</v>
      </c>
      <c r="H120" s="10" t="s">
        <v>8</v>
      </c>
      <c r="I120" s="30">
        <v>2</v>
      </c>
      <c r="J120" s="11"/>
      <c r="K120" s="6"/>
      <c r="L120" s="28"/>
      <c r="M120" s="124" t="s">
        <v>6</v>
      </c>
      <c r="N120" s="120"/>
      <c r="O120" s="30">
        <v>14</v>
      </c>
      <c r="P120" s="125" t="s">
        <v>7</v>
      </c>
      <c r="Q120" s="120"/>
      <c r="R120" s="120"/>
      <c r="S120" s="31" t="s">
        <v>182</v>
      </c>
      <c r="T120" s="10" t="s">
        <v>8</v>
      </c>
      <c r="U120" s="30">
        <v>3</v>
      </c>
      <c r="V120" s="11"/>
      <c r="W120" s="6"/>
      <c r="X120" s="124" t="s">
        <v>6</v>
      </c>
      <c r="Y120" s="120"/>
      <c r="Z120" s="30">
        <v>15</v>
      </c>
      <c r="AA120" s="125" t="s">
        <v>7</v>
      </c>
      <c r="AB120" s="120"/>
      <c r="AC120" s="120"/>
      <c r="AD120" s="31" t="s">
        <v>182</v>
      </c>
      <c r="AE120" s="10" t="s">
        <v>8</v>
      </c>
      <c r="AF120" s="30">
        <v>4</v>
      </c>
      <c r="AG120" s="11"/>
      <c r="AH120" s="6"/>
      <c r="AI120" s="28"/>
      <c r="AJ120" s="124" t="s">
        <v>6</v>
      </c>
      <c r="AK120" s="120"/>
      <c r="AL120" s="30">
        <v>16</v>
      </c>
      <c r="AM120" s="125" t="s">
        <v>7</v>
      </c>
      <c r="AN120" s="120"/>
      <c r="AO120" s="120"/>
      <c r="AP120" s="31" t="s">
        <v>182</v>
      </c>
      <c r="AQ120" s="10" t="s">
        <v>8</v>
      </c>
      <c r="AR120" s="30">
        <v>2</v>
      </c>
      <c r="AS120" s="11"/>
      <c r="AT120" s="110"/>
    </row>
    <row r="121" spans="1:46">
      <c r="A121" s="5"/>
      <c r="B121" s="8"/>
      <c r="C121" s="25"/>
      <c r="D121" s="8"/>
      <c r="E121" s="8"/>
      <c r="F121" s="8"/>
      <c r="G121" s="8"/>
      <c r="H121" s="8"/>
      <c r="I121" s="8"/>
      <c r="J121" s="8"/>
      <c r="K121" s="105"/>
      <c r="L121" s="28"/>
      <c r="M121" s="5"/>
      <c r="N121" s="8"/>
      <c r="O121" s="25"/>
      <c r="P121" s="8"/>
      <c r="Q121" s="8"/>
      <c r="R121" s="8"/>
      <c r="S121" s="8"/>
      <c r="T121" s="8"/>
      <c r="U121" s="8"/>
      <c r="V121" s="8"/>
      <c r="W121" s="6"/>
      <c r="X121" s="5"/>
      <c r="Y121" s="8"/>
      <c r="Z121" s="25"/>
      <c r="AA121" s="8"/>
      <c r="AB121" s="8"/>
      <c r="AC121" s="8"/>
      <c r="AD121" s="8"/>
      <c r="AE121" s="8"/>
      <c r="AF121" s="8"/>
      <c r="AG121" s="8"/>
      <c r="AH121" s="6"/>
      <c r="AI121" s="28"/>
      <c r="AJ121" s="5"/>
      <c r="AK121" s="8"/>
      <c r="AL121" s="25"/>
      <c r="AM121" s="8"/>
      <c r="AN121" s="8"/>
      <c r="AO121" s="8"/>
      <c r="AP121" s="8"/>
      <c r="AQ121" s="8"/>
      <c r="AR121" s="8"/>
      <c r="AS121" s="8"/>
      <c r="AT121" s="110"/>
    </row>
    <row r="122" spans="1:46">
      <c r="A122" s="12" t="s">
        <v>9</v>
      </c>
      <c r="B122" s="13"/>
      <c r="C122" s="71"/>
      <c r="D122" s="117" t="s">
        <v>10</v>
      </c>
      <c r="E122" s="118"/>
      <c r="F122" s="118"/>
      <c r="G122" s="71"/>
      <c r="H122" s="10"/>
      <c r="I122" s="13"/>
      <c r="J122" s="24"/>
      <c r="K122" s="106"/>
      <c r="L122" s="28"/>
      <c r="M122" s="12" t="s">
        <v>9</v>
      </c>
      <c r="N122" s="13"/>
      <c r="O122" s="71"/>
      <c r="P122" s="117" t="s">
        <v>10</v>
      </c>
      <c r="Q122" s="118"/>
      <c r="R122" s="118"/>
      <c r="S122" s="71"/>
      <c r="T122" s="10"/>
      <c r="U122" s="13"/>
      <c r="V122" s="24"/>
      <c r="W122" s="6"/>
      <c r="X122" s="12" t="s">
        <v>9</v>
      </c>
      <c r="Y122" s="13"/>
      <c r="Z122" s="71"/>
      <c r="AA122" s="117" t="s">
        <v>10</v>
      </c>
      <c r="AB122" s="118"/>
      <c r="AC122" s="118"/>
      <c r="AD122" s="71"/>
      <c r="AE122" s="10"/>
      <c r="AF122" s="13"/>
      <c r="AG122" s="24"/>
      <c r="AH122" s="6"/>
      <c r="AI122" s="28"/>
      <c r="AJ122" s="12" t="s">
        <v>9</v>
      </c>
      <c r="AK122" s="13"/>
      <c r="AL122" s="71"/>
      <c r="AM122" s="117" t="s">
        <v>10</v>
      </c>
      <c r="AN122" s="118"/>
      <c r="AO122" s="118"/>
      <c r="AP122" s="71"/>
      <c r="AQ122" s="10"/>
      <c r="AR122" s="13"/>
      <c r="AS122" s="24"/>
      <c r="AT122" s="110"/>
    </row>
    <row r="123" spans="1:46">
      <c r="A123" s="5"/>
      <c r="B123" s="13"/>
      <c r="C123" s="14"/>
      <c r="D123" s="15"/>
      <c r="E123" s="107"/>
      <c r="F123" s="107"/>
      <c r="G123" s="11"/>
      <c r="H123" s="107"/>
      <c r="I123" s="107"/>
      <c r="J123" s="17"/>
      <c r="K123" s="106"/>
      <c r="L123" s="28"/>
      <c r="M123" s="5"/>
      <c r="N123" s="13"/>
      <c r="O123" s="14"/>
      <c r="P123" s="15"/>
      <c r="Q123" s="107"/>
      <c r="R123" s="107"/>
      <c r="S123" s="11"/>
      <c r="T123" s="107"/>
      <c r="U123" s="107"/>
      <c r="V123" s="17"/>
      <c r="W123" s="6"/>
      <c r="X123" s="5"/>
      <c r="Y123" s="13"/>
      <c r="Z123" s="14"/>
      <c r="AA123" s="15"/>
      <c r="AB123" s="107"/>
      <c r="AC123" s="107"/>
      <c r="AD123" s="11"/>
      <c r="AE123" s="107"/>
      <c r="AF123" s="107"/>
      <c r="AG123" s="17"/>
      <c r="AH123" s="6"/>
      <c r="AI123" s="28"/>
      <c r="AJ123" s="5"/>
      <c r="AK123" s="13"/>
      <c r="AL123" s="14"/>
      <c r="AM123" s="15"/>
      <c r="AN123" s="107"/>
      <c r="AO123" s="107"/>
      <c r="AP123" s="11"/>
      <c r="AQ123" s="107"/>
      <c r="AR123" s="107"/>
      <c r="AS123" s="17"/>
      <c r="AT123" s="110"/>
    </row>
    <row r="124" spans="1:46">
      <c r="A124" s="5"/>
      <c r="B124" s="139" t="s">
        <v>0</v>
      </c>
      <c r="C124" s="140" t="s">
        <v>48</v>
      </c>
      <c r="D124" s="140"/>
      <c r="E124" s="140" t="s">
        <v>25</v>
      </c>
      <c r="F124" s="140"/>
      <c r="G124" s="141" t="s">
        <v>11</v>
      </c>
      <c r="H124" s="142" t="s">
        <v>12</v>
      </c>
      <c r="I124" s="141" t="s">
        <v>4</v>
      </c>
      <c r="J124" s="141"/>
      <c r="K124" s="106"/>
      <c r="L124" s="28"/>
      <c r="M124" s="5"/>
      <c r="N124" s="139" t="s">
        <v>0</v>
      </c>
      <c r="O124" s="140" t="s">
        <v>99</v>
      </c>
      <c r="P124" s="140"/>
      <c r="Q124" s="140" t="s">
        <v>137</v>
      </c>
      <c r="R124" s="140"/>
      <c r="S124" s="141" t="s">
        <v>11</v>
      </c>
      <c r="T124" s="142" t="s">
        <v>12</v>
      </c>
      <c r="U124" s="141" t="s">
        <v>4</v>
      </c>
      <c r="V124" s="141"/>
      <c r="W124" s="6"/>
      <c r="X124" s="5"/>
      <c r="Y124" s="139" t="s">
        <v>0</v>
      </c>
      <c r="Z124" s="140" t="s">
        <v>133</v>
      </c>
      <c r="AA124" s="140"/>
      <c r="AB124" s="140" t="s">
        <v>46</v>
      </c>
      <c r="AC124" s="140"/>
      <c r="AD124" s="141" t="s">
        <v>11</v>
      </c>
      <c r="AE124" s="142" t="s">
        <v>12</v>
      </c>
      <c r="AF124" s="141" t="s">
        <v>4</v>
      </c>
      <c r="AG124" s="141"/>
      <c r="AH124" s="6"/>
      <c r="AI124" s="28"/>
      <c r="AJ124" s="5"/>
      <c r="AK124" s="139" t="s">
        <v>0</v>
      </c>
      <c r="AL124" s="140" t="s">
        <v>48</v>
      </c>
      <c r="AM124" s="140"/>
      <c r="AN124" s="140" t="s">
        <v>143</v>
      </c>
      <c r="AO124" s="140"/>
      <c r="AP124" s="141" t="s">
        <v>11</v>
      </c>
      <c r="AQ124" s="142" t="s">
        <v>12</v>
      </c>
      <c r="AR124" s="141" t="s">
        <v>4</v>
      </c>
      <c r="AS124" s="141"/>
      <c r="AT124" s="110"/>
    </row>
    <row r="125" spans="1:46">
      <c r="A125" s="5"/>
      <c r="B125" s="139"/>
      <c r="C125" s="140"/>
      <c r="D125" s="140"/>
      <c r="E125" s="140"/>
      <c r="F125" s="140"/>
      <c r="G125" s="141"/>
      <c r="H125" s="143"/>
      <c r="I125" s="141"/>
      <c r="J125" s="141"/>
      <c r="K125" s="6"/>
      <c r="L125" s="28"/>
      <c r="M125" s="5"/>
      <c r="N125" s="139"/>
      <c r="O125" s="140"/>
      <c r="P125" s="140"/>
      <c r="Q125" s="140"/>
      <c r="R125" s="140"/>
      <c r="S125" s="141"/>
      <c r="T125" s="143"/>
      <c r="U125" s="141"/>
      <c r="V125" s="141"/>
      <c r="W125" s="6"/>
      <c r="X125" s="5"/>
      <c r="Y125" s="139"/>
      <c r="Z125" s="140"/>
      <c r="AA125" s="140"/>
      <c r="AB125" s="140"/>
      <c r="AC125" s="140"/>
      <c r="AD125" s="141"/>
      <c r="AE125" s="143"/>
      <c r="AF125" s="141"/>
      <c r="AG125" s="141"/>
      <c r="AH125" s="6"/>
      <c r="AI125" s="28"/>
      <c r="AJ125" s="5"/>
      <c r="AK125" s="139"/>
      <c r="AL125" s="140"/>
      <c r="AM125" s="140"/>
      <c r="AN125" s="140"/>
      <c r="AO125" s="140"/>
      <c r="AP125" s="141"/>
      <c r="AQ125" s="143"/>
      <c r="AR125" s="141"/>
      <c r="AS125" s="141"/>
      <c r="AT125" s="110"/>
    </row>
    <row r="126" spans="1:46">
      <c r="A126" s="5"/>
      <c r="B126" s="138">
        <v>1</v>
      </c>
      <c r="C126" s="138" t="s">
        <v>70</v>
      </c>
      <c r="D126" s="144"/>
      <c r="E126" s="138" t="s">
        <v>156</v>
      </c>
      <c r="F126" s="138"/>
      <c r="G126" s="126" t="s">
        <v>72</v>
      </c>
      <c r="H126" s="109" t="s">
        <v>82</v>
      </c>
      <c r="I126" s="127">
        <v>1</v>
      </c>
      <c r="J126" s="127">
        <v>0</v>
      </c>
      <c r="K126" s="105"/>
      <c r="L126" s="28"/>
      <c r="M126" s="5"/>
      <c r="N126" s="138">
        <v>1</v>
      </c>
      <c r="O126" s="138" t="s">
        <v>71</v>
      </c>
      <c r="P126" s="144"/>
      <c r="Q126" s="138" t="s">
        <v>140</v>
      </c>
      <c r="R126" s="138"/>
      <c r="S126" s="126" t="s">
        <v>72</v>
      </c>
      <c r="T126" s="109" t="s">
        <v>98</v>
      </c>
      <c r="U126" s="127">
        <v>1</v>
      </c>
      <c r="V126" s="127">
        <v>0</v>
      </c>
      <c r="W126" s="6"/>
      <c r="X126" s="5"/>
      <c r="Y126" s="138">
        <v>1</v>
      </c>
      <c r="Z126" s="138" t="s">
        <v>135</v>
      </c>
      <c r="AA126" s="144"/>
      <c r="AB126" s="138" t="s">
        <v>201</v>
      </c>
      <c r="AC126" s="144"/>
      <c r="AD126" s="126" t="s">
        <v>72</v>
      </c>
      <c r="AE126" s="109" t="s">
        <v>97</v>
      </c>
      <c r="AF126" s="127">
        <v>1</v>
      </c>
      <c r="AG126" s="127">
        <v>0</v>
      </c>
      <c r="AH126" s="6"/>
      <c r="AI126" s="28"/>
      <c r="AJ126" s="5"/>
      <c r="AK126" s="138">
        <v>1</v>
      </c>
      <c r="AL126" s="138" t="s">
        <v>70</v>
      </c>
      <c r="AM126" s="144"/>
      <c r="AN126" s="138" t="s">
        <v>205</v>
      </c>
      <c r="AO126" s="138"/>
      <c r="AP126" s="126" t="s">
        <v>72</v>
      </c>
      <c r="AQ126" s="109" t="s">
        <v>86</v>
      </c>
      <c r="AR126" s="127">
        <v>1</v>
      </c>
      <c r="AS126" s="127">
        <v>0</v>
      </c>
      <c r="AT126" s="110"/>
    </row>
    <row r="127" spans="1:46">
      <c r="A127" s="5"/>
      <c r="B127" s="138"/>
      <c r="C127" s="144"/>
      <c r="D127" s="144"/>
      <c r="E127" s="138"/>
      <c r="F127" s="138"/>
      <c r="G127" s="126"/>
      <c r="H127" s="109" t="s">
        <v>91</v>
      </c>
      <c r="I127" s="127"/>
      <c r="J127" s="127"/>
      <c r="K127" s="6"/>
      <c r="L127" s="28"/>
      <c r="M127" s="5"/>
      <c r="N127" s="138"/>
      <c r="O127" s="144"/>
      <c r="P127" s="144"/>
      <c r="Q127" s="138"/>
      <c r="R127" s="138"/>
      <c r="S127" s="126"/>
      <c r="T127" s="109" t="s">
        <v>214</v>
      </c>
      <c r="U127" s="127"/>
      <c r="V127" s="127"/>
      <c r="W127" s="6"/>
      <c r="X127" s="5"/>
      <c r="Y127" s="138"/>
      <c r="Z127" s="144"/>
      <c r="AA127" s="144"/>
      <c r="AB127" s="144"/>
      <c r="AC127" s="144"/>
      <c r="AD127" s="126"/>
      <c r="AE127" s="109" t="s">
        <v>85</v>
      </c>
      <c r="AF127" s="127"/>
      <c r="AG127" s="127"/>
      <c r="AH127" s="6"/>
      <c r="AI127" s="28"/>
      <c r="AJ127" s="5"/>
      <c r="AK127" s="138"/>
      <c r="AL127" s="144"/>
      <c r="AM127" s="144"/>
      <c r="AN127" s="138"/>
      <c r="AO127" s="138"/>
      <c r="AP127" s="126"/>
      <c r="AQ127" s="109" t="s">
        <v>81</v>
      </c>
      <c r="AR127" s="127"/>
      <c r="AS127" s="127"/>
      <c r="AT127" s="110"/>
    </row>
    <row r="128" spans="1:46">
      <c r="A128" s="5"/>
      <c r="B128" s="138"/>
      <c r="C128" s="144"/>
      <c r="D128" s="144"/>
      <c r="E128" s="138"/>
      <c r="F128" s="138"/>
      <c r="G128" s="126"/>
      <c r="H128" s="109"/>
      <c r="I128" s="127"/>
      <c r="J128" s="127"/>
      <c r="K128" s="6"/>
      <c r="L128" s="28"/>
      <c r="M128" s="5"/>
      <c r="N128" s="138"/>
      <c r="O128" s="144"/>
      <c r="P128" s="144"/>
      <c r="Q128" s="138"/>
      <c r="R128" s="138"/>
      <c r="S128" s="126"/>
      <c r="T128" s="109"/>
      <c r="U128" s="127"/>
      <c r="V128" s="127"/>
      <c r="W128" s="6"/>
      <c r="X128" s="5"/>
      <c r="Y128" s="138"/>
      <c r="Z128" s="144"/>
      <c r="AA128" s="144"/>
      <c r="AB128" s="144"/>
      <c r="AC128" s="144"/>
      <c r="AD128" s="126"/>
      <c r="AE128" s="109"/>
      <c r="AF128" s="127"/>
      <c r="AG128" s="127"/>
      <c r="AH128" s="6"/>
      <c r="AI128" s="28"/>
      <c r="AJ128" s="5"/>
      <c r="AK128" s="138"/>
      <c r="AL128" s="144"/>
      <c r="AM128" s="144"/>
      <c r="AN128" s="138"/>
      <c r="AO128" s="138"/>
      <c r="AP128" s="126"/>
      <c r="AQ128" s="109"/>
      <c r="AR128" s="127"/>
      <c r="AS128" s="127"/>
      <c r="AT128" s="110"/>
    </row>
    <row r="129" spans="1:46">
      <c r="A129" s="5"/>
      <c r="B129" s="138">
        <v>2</v>
      </c>
      <c r="C129" s="138" t="s">
        <v>152</v>
      </c>
      <c r="D129" s="138"/>
      <c r="E129" s="138" t="s">
        <v>162</v>
      </c>
      <c r="F129" s="138"/>
      <c r="G129" s="126" t="s">
        <v>72</v>
      </c>
      <c r="H129" s="109" t="s">
        <v>82</v>
      </c>
      <c r="I129" s="127">
        <v>1</v>
      </c>
      <c r="J129" s="127">
        <v>0</v>
      </c>
      <c r="K129" s="6"/>
      <c r="L129" s="28"/>
      <c r="M129" s="5"/>
      <c r="N129" s="138">
        <v>2</v>
      </c>
      <c r="O129" s="138" t="s">
        <v>95</v>
      </c>
      <c r="P129" s="138"/>
      <c r="Q129" s="138" t="s">
        <v>138</v>
      </c>
      <c r="R129" s="138"/>
      <c r="S129" s="126" t="s">
        <v>72</v>
      </c>
      <c r="T129" s="109" t="s">
        <v>85</v>
      </c>
      <c r="U129" s="127">
        <v>1</v>
      </c>
      <c r="V129" s="127">
        <v>0</v>
      </c>
      <c r="W129" s="6"/>
      <c r="X129" s="5"/>
      <c r="Y129" s="138">
        <v>2</v>
      </c>
      <c r="Z129" s="138" t="s">
        <v>63</v>
      </c>
      <c r="AA129" s="138"/>
      <c r="AB129" s="138" t="s">
        <v>128</v>
      </c>
      <c r="AC129" s="138"/>
      <c r="AD129" s="126" t="s">
        <v>72</v>
      </c>
      <c r="AE129" s="109" t="s">
        <v>102</v>
      </c>
      <c r="AF129" s="127">
        <v>1</v>
      </c>
      <c r="AG129" s="127">
        <v>0</v>
      </c>
      <c r="AH129" s="6"/>
      <c r="AI129" s="28"/>
      <c r="AJ129" s="5"/>
      <c r="AK129" s="138">
        <v>2</v>
      </c>
      <c r="AL129" s="138" t="s">
        <v>152</v>
      </c>
      <c r="AM129" s="138"/>
      <c r="AN129" s="138" t="s">
        <v>206</v>
      </c>
      <c r="AO129" s="138"/>
      <c r="AP129" s="126" t="s">
        <v>72</v>
      </c>
      <c r="AQ129" s="109" t="s">
        <v>82</v>
      </c>
      <c r="AR129" s="127">
        <v>1</v>
      </c>
      <c r="AS129" s="127">
        <v>0</v>
      </c>
      <c r="AT129" s="110"/>
    </row>
    <row r="130" spans="1:46">
      <c r="A130" s="5"/>
      <c r="B130" s="138"/>
      <c r="C130" s="138"/>
      <c r="D130" s="138"/>
      <c r="E130" s="138"/>
      <c r="F130" s="138"/>
      <c r="G130" s="126"/>
      <c r="H130" s="109" t="s">
        <v>91</v>
      </c>
      <c r="I130" s="127"/>
      <c r="J130" s="127"/>
      <c r="K130" s="6"/>
      <c r="L130" s="28"/>
      <c r="M130" s="5"/>
      <c r="N130" s="138"/>
      <c r="O130" s="138"/>
      <c r="P130" s="138"/>
      <c r="Q130" s="138"/>
      <c r="R130" s="138"/>
      <c r="S130" s="126"/>
      <c r="T130" s="109" t="s">
        <v>86</v>
      </c>
      <c r="U130" s="127"/>
      <c r="V130" s="127"/>
      <c r="W130" s="6"/>
      <c r="X130" s="5"/>
      <c r="Y130" s="138"/>
      <c r="Z130" s="138"/>
      <c r="AA130" s="138"/>
      <c r="AB130" s="138"/>
      <c r="AC130" s="138"/>
      <c r="AD130" s="126"/>
      <c r="AE130" s="109" t="s">
        <v>94</v>
      </c>
      <c r="AF130" s="127"/>
      <c r="AG130" s="127"/>
      <c r="AH130" s="6"/>
      <c r="AI130" s="28"/>
      <c r="AJ130" s="5"/>
      <c r="AK130" s="138"/>
      <c r="AL130" s="138"/>
      <c r="AM130" s="138"/>
      <c r="AN130" s="138"/>
      <c r="AO130" s="138"/>
      <c r="AP130" s="126"/>
      <c r="AQ130" s="109" t="s">
        <v>85</v>
      </c>
      <c r="AR130" s="127"/>
      <c r="AS130" s="127"/>
      <c r="AT130" s="110"/>
    </row>
    <row r="131" spans="1:46">
      <c r="A131" s="5"/>
      <c r="B131" s="138"/>
      <c r="C131" s="138"/>
      <c r="D131" s="138"/>
      <c r="E131" s="138"/>
      <c r="F131" s="138"/>
      <c r="G131" s="126"/>
      <c r="H131" s="109"/>
      <c r="I131" s="127"/>
      <c r="J131" s="127"/>
      <c r="K131" s="6"/>
      <c r="L131" s="28"/>
      <c r="M131" s="5"/>
      <c r="N131" s="138"/>
      <c r="O131" s="138"/>
      <c r="P131" s="138"/>
      <c r="Q131" s="138"/>
      <c r="R131" s="138"/>
      <c r="S131" s="126"/>
      <c r="T131" s="109"/>
      <c r="U131" s="127"/>
      <c r="V131" s="127"/>
      <c r="W131" s="6"/>
      <c r="X131" s="5"/>
      <c r="Y131" s="138"/>
      <c r="Z131" s="138"/>
      <c r="AA131" s="138"/>
      <c r="AB131" s="138"/>
      <c r="AC131" s="138"/>
      <c r="AD131" s="126"/>
      <c r="AE131" s="109"/>
      <c r="AF131" s="127"/>
      <c r="AG131" s="127"/>
      <c r="AH131" s="6"/>
      <c r="AI131" s="28"/>
      <c r="AJ131" s="5"/>
      <c r="AK131" s="138"/>
      <c r="AL131" s="138"/>
      <c r="AM131" s="138"/>
      <c r="AN131" s="138"/>
      <c r="AO131" s="138"/>
      <c r="AP131" s="126"/>
      <c r="AQ131" s="109"/>
      <c r="AR131" s="127"/>
      <c r="AS131" s="127"/>
      <c r="AT131" s="110"/>
    </row>
    <row r="132" spans="1:46" ht="12.75" customHeight="1">
      <c r="A132" s="5"/>
      <c r="B132" s="126" t="s">
        <v>1</v>
      </c>
      <c r="C132" s="128" t="s">
        <v>192</v>
      </c>
      <c r="D132" s="128"/>
      <c r="E132" s="128" t="s">
        <v>186</v>
      </c>
      <c r="F132" s="128"/>
      <c r="G132" s="126" t="s">
        <v>72</v>
      </c>
      <c r="H132" s="109" t="s">
        <v>82</v>
      </c>
      <c r="I132" s="127">
        <v>1</v>
      </c>
      <c r="J132" s="127">
        <v>0</v>
      </c>
      <c r="K132" s="6"/>
      <c r="L132" s="28"/>
      <c r="M132" s="5"/>
      <c r="N132" s="126" t="s">
        <v>1</v>
      </c>
      <c r="O132" s="128" t="s">
        <v>183</v>
      </c>
      <c r="P132" s="128"/>
      <c r="Q132" s="128" t="s">
        <v>197</v>
      </c>
      <c r="R132" s="128"/>
      <c r="S132" s="126" t="s">
        <v>72</v>
      </c>
      <c r="T132" s="109" t="s">
        <v>96</v>
      </c>
      <c r="U132" s="127">
        <v>1</v>
      </c>
      <c r="V132" s="127">
        <v>0</v>
      </c>
      <c r="W132" s="6"/>
      <c r="X132" s="5"/>
      <c r="Y132" s="126" t="s">
        <v>1</v>
      </c>
      <c r="Z132" s="128" t="s">
        <v>189</v>
      </c>
      <c r="AA132" s="128"/>
      <c r="AB132" s="128" t="s">
        <v>202</v>
      </c>
      <c r="AC132" s="128"/>
      <c r="AD132" s="126" t="s">
        <v>72</v>
      </c>
      <c r="AE132" s="109" t="s">
        <v>77</v>
      </c>
      <c r="AF132" s="127">
        <v>1</v>
      </c>
      <c r="AG132" s="127">
        <v>0</v>
      </c>
      <c r="AH132" s="6"/>
      <c r="AI132" s="28"/>
      <c r="AJ132" s="5"/>
      <c r="AK132" s="126" t="s">
        <v>1</v>
      </c>
      <c r="AL132" s="128" t="s">
        <v>192</v>
      </c>
      <c r="AM132" s="128"/>
      <c r="AN132" s="128" t="s">
        <v>207</v>
      </c>
      <c r="AO132" s="128"/>
      <c r="AP132" s="126" t="s">
        <v>73</v>
      </c>
      <c r="AQ132" s="109" t="s">
        <v>78</v>
      </c>
      <c r="AR132" s="127">
        <v>0</v>
      </c>
      <c r="AS132" s="127">
        <v>1</v>
      </c>
      <c r="AT132" s="110"/>
    </row>
    <row r="133" spans="1:46">
      <c r="A133" s="5"/>
      <c r="B133" s="126"/>
      <c r="C133" s="128"/>
      <c r="D133" s="128"/>
      <c r="E133" s="128"/>
      <c r="F133" s="128"/>
      <c r="G133" s="126"/>
      <c r="H133" s="109" t="s">
        <v>91</v>
      </c>
      <c r="I133" s="127"/>
      <c r="J133" s="127"/>
      <c r="K133" s="6"/>
      <c r="L133" s="28"/>
      <c r="M133" s="5"/>
      <c r="N133" s="126"/>
      <c r="O133" s="128"/>
      <c r="P133" s="128"/>
      <c r="Q133" s="128"/>
      <c r="R133" s="128"/>
      <c r="S133" s="126"/>
      <c r="T133" s="109" t="s">
        <v>74</v>
      </c>
      <c r="U133" s="127"/>
      <c r="V133" s="127"/>
      <c r="W133" s="6"/>
      <c r="X133" s="5"/>
      <c r="Y133" s="126"/>
      <c r="Z133" s="128"/>
      <c r="AA133" s="128"/>
      <c r="AB133" s="128"/>
      <c r="AC133" s="128"/>
      <c r="AD133" s="126"/>
      <c r="AE133" s="109" t="s">
        <v>87</v>
      </c>
      <c r="AF133" s="127"/>
      <c r="AG133" s="127"/>
      <c r="AH133" s="6"/>
      <c r="AI133" s="28"/>
      <c r="AJ133" s="5"/>
      <c r="AK133" s="126"/>
      <c r="AL133" s="128"/>
      <c r="AM133" s="128"/>
      <c r="AN133" s="128"/>
      <c r="AO133" s="128"/>
      <c r="AP133" s="126"/>
      <c r="AQ133" s="109" t="s">
        <v>76</v>
      </c>
      <c r="AR133" s="127"/>
      <c r="AS133" s="127"/>
      <c r="AT133" s="110"/>
    </row>
    <row r="134" spans="1:46">
      <c r="A134" s="5"/>
      <c r="B134" s="126"/>
      <c r="C134" s="128"/>
      <c r="D134" s="128"/>
      <c r="E134" s="128"/>
      <c r="F134" s="128"/>
      <c r="G134" s="126"/>
      <c r="H134" s="109"/>
      <c r="I134" s="127"/>
      <c r="J134" s="127"/>
      <c r="K134" s="6"/>
      <c r="L134" s="28"/>
      <c r="M134" s="5"/>
      <c r="N134" s="126"/>
      <c r="O134" s="128"/>
      <c r="P134" s="128"/>
      <c r="Q134" s="128"/>
      <c r="R134" s="128"/>
      <c r="S134" s="126"/>
      <c r="T134" s="109"/>
      <c r="U134" s="127"/>
      <c r="V134" s="127"/>
      <c r="W134" s="6"/>
      <c r="X134" s="5"/>
      <c r="Y134" s="126"/>
      <c r="Z134" s="128"/>
      <c r="AA134" s="128"/>
      <c r="AB134" s="128"/>
      <c r="AC134" s="128"/>
      <c r="AD134" s="126"/>
      <c r="AE134" s="109"/>
      <c r="AF134" s="127"/>
      <c r="AG134" s="127"/>
      <c r="AH134" s="6"/>
      <c r="AI134" s="28"/>
      <c r="AJ134" s="5"/>
      <c r="AK134" s="126"/>
      <c r="AL134" s="128"/>
      <c r="AM134" s="128"/>
      <c r="AN134" s="128"/>
      <c r="AO134" s="128"/>
      <c r="AP134" s="126"/>
      <c r="AQ134" s="109"/>
      <c r="AR134" s="127"/>
      <c r="AS134" s="127"/>
      <c r="AT134" s="110"/>
    </row>
    <row r="135" spans="1:46" ht="12.75" customHeight="1">
      <c r="A135" s="5"/>
      <c r="B135" s="138">
        <v>4</v>
      </c>
      <c r="C135" s="128" t="s">
        <v>193</v>
      </c>
      <c r="D135" s="128"/>
      <c r="E135" s="128" t="s">
        <v>187</v>
      </c>
      <c r="F135" s="128"/>
      <c r="G135" s="126" t="s">
        <v>72</v>
      </c>
      <c r="H135" s="109" t="s">
        <v>82</v>
      </c>
      <c r="I135" s="127">
        <v>1</v>
      </c>
      <c r="J135" s="127">
        <v>0</v>
      </c>
      <c r="K135" s="6"/>
      <c r="L135" s="28"/>
      <c r="M135" s="5"/>
      <c r="N135" s="138">
        <v>4</v>
      </c>
      <c r="O135" s="128" t="s">
        <v>184</v>
      </c>
      <c r="P135" s="128"/>
      <c r="Q135" s="128" t="s">
        <v>198</v>
      </c>
      <c r="R135" s="128"/>
      <c r="S135" s="126" t="s">
        <v>72</v>
      </c>
      <c r="T135" s="109" t="s">
        <v>77</v>
      </c>
      <c r="U135" s="127">
        <v>1</v>
      </c>
      <c r="V135" s="127">
        <v>0</v>
      </c>
      <c r="W135" s="6"/>
      <c r="X135" s="5"/>
      <c r="Y135" s="138">
        <v>4</v>
      </c>
      <c r="Z135" s="128" t="s">
        <v>190</v>
      </c>
      <c r="AA135" s="128"/>
      <c r="AB135" s="128" t="s">
        <v>203</v>
      </c>
      <c r="AC135" s="128"/>
      <c r="AD135" s="126" t="s">
        <v>72</v>
      </c>
      <c r="AE135" s="109" t="s">
        <v>83</v>
      </c>
      <c r="AF135" s="127">
        <v>1</v>
      </c>
      <c r="AG135" s="127">
        <v>0</v>
      </c>
      <c r="AH135" s="6"/>
      <c r="AI135" s="28"/>
      <c r="AJ135" s="5"/>
      <c r="AK135" s="138">
        <v>4</v>
      </c>
      <c r="AL135" s="128" t="s">
        <v>193</v>
      </c>
      <c r="AM135" s="128"/>
      <c r="AN135" s="128" t="s">
        <v>208</v>
      </c>
      <c r="AO135" s="128"/>
      <c r="AP135" s="126" t="s">
        <v>213</v>
      </c>
      <c r="AQ135" s="109" t="s">
        <v>109</v>
      </c>
      <c r="AR135" s="127">
        <v>0</v>
      </c>
      <c r="AS135" s="127">
        <v>1</v>
      </c>
      <c r="AT135" s="110"/>
    </row>
    <row r="136" spans="1:46">
      <c r="A136" s="5"/>
      <c r="B136" s="138"/>
      <c r="C136" s="128"/>
      <c r="D136" s="128"/>
      <c r="E136" s="128"/>
      <c r="F136" s="128"/>
      <c r="G136" s="126"/>
      <c r="H136" s="109" t="s">
        <v>91</v>
      </c>
      <c r="I136" s="127"/>
      <c r="J136" s="127"/>
      <c r="K136" s="6"/>
      <c r="L136" s="28"/>
      <c r="M136" s="5"/>
      <c r="N136" s="138"/>
      <c r="O136" s="128"/>
      <c r="P136" s="128"/>
      <c r="Q136" s="128"/>
      <c r="R136" s="128"/>
      <c r="S136" s="126"/>
      <c r="T136" s="109" t="s">
        <v>98</v>
      </c>
      <c r="U136" s="127"/>
      <c r="V136" s="127"/>
      <c r="W136" s="6"/>
      <c r="X136" s="5"/>
      <c r="Y136" s="138"/>
      <c r="Z136" s="128"/>
      <c r="AA136" s="128"/>
      <c r="AB136" s="128"/>
      <c r="AC136" s="128"/>
      <c r="AD136" s="126"/>
      <c r="AE136" s="109" t="s">
        <v>83</v>
      </c>
      <c r="AF136" s="127"/>
      <c r="AG136" s="127"/>
      <c r="AH136" s="6"/>
      <c r="AI136" s="28"/>
      <c r="AJ136" s="5"/>
      <c r="AK136" s="138"/>
      <c r="AL136" s="128"/>
      <c r="AM136" s="128"/>
      <c r="AN136" s="128"/>
      <c r="AO136" s="128"/>
      <c r="AP136" s="126"/>
      <c r="AQ136" s="109" t="s">
        <v>215</v>
      </c>
      <c r="AR136" s="127"/>
      <c r="AS136" s="127"/>
      <c r="AT136" s="110"/>
    </row>
    <row r="137" spans="1:46">
      <c r="A137" s="5"/>
      <c r="B137" s="138"/>
      <c r="C137" s="128"/>
      <c r="D137" s="128"/>
      <c r="E137" s="128"/>
      <c r="F137" s="128"/>
      <c r="G137" s="126"/>
      <c r="H137" s="109"/>
      <c r="I137" s="127"/>
      <c r="J137" s="127"/>
      <c r="K137" s="6"/>
      <c r="L137" s="28"/>
      <c r="M137" s="5"/>
      <c r="N137" s="138"/>
      <c r="O137" s="128"/>
      <c r="P137" s="128"/>
      <c r="Q137" s="128"/>
      <c r="R137" s="128"/>
      <c r="S137" s="126"/>
      <c r="T137" s="109"/>
      <c r="U137" s="127"/>
      <c r="V137" s="127"/>
      <c r="W137" s="6"/>
      <c r="X137" s="5"/>
      <c r="Y137" s="138"/>
      <c r="Z137" s="128"/>
      <c r="AA137" s="128"/>
      <c r="AB137" s="128"/>
      <c r="AC137" s="128"/>
      <c r="AD137" s="126"/>
      <c r="AE137" s="109"/>
      <c r="AF137" s="127"/>
      <c r="AG137" s="127"/>
      <c r="AH137" s="6"/>
      <c r="AI137" s="28"/>
      <c r="AJ137" s="5"/>
      <c r="AK137" s="138"/>
      <c r="AL137" s="128"/>
      <c r="AM137" s="128"/>
      <c r="AN137" s="128"/>
      <c r="AO137" s="128"/>
      <c r="AP137" s="126"/>
      <c r="AQ137" s="109" t="s">
        <v>108</v>
      </c>
      <c r="AR137" s="127"/>
      <c r="AS137" s="127"/>
      <c r="AT137" s="110"/>
    </row>
    <row r="138" spans="1:46" ht="12.75" customHeight="1">
      <c r="A138" s="5"/>
      <c r="B138" s="126" t="s">
        <v>2</v>
      </c>
      <c r="C138" s="128" t="s">
        <v>194</v>
      </c>
      <c r="D138" s="128"/>
      <c r="E138" s="128" t="s">
        <v>188</v>
      </c>
      <c r="F138" s="128"/>
      <c r="G138" s="126" t="s">
        <v>72</v>
      </c>
      <c r="H138" s="109" t="s">
        <v>82</v>
      </c>
      <c r="I138" s="127">
        <v>1</v>
      </c>
      <c r="J138" s="127">
        <v>0</v>
      </c>
      <c r="K138" s="6"/>
      <c r="L138" s="28"/>
      <c r="M138" s="5"/>
      <c r="N138" s="126" t="s">
        <v>2</v>
      </c>
      <c r="O138" s="128" t="s">
        <v>185</v>
      </c>
      <c r="P138" s="128"/>
      <c r="Q138" s="128" t="s">
        <v>199</v>
      </c>
      <c r="R138" s="128"/>
      <c r="S138" s="126" t="s">
        <v>72</v>
      </c>
      <c r="T138" s="109" t="s">
        <v>85</v>
      </c>
      <c r="U138" s="127">
        <v>1</v>
      </c>
      <c r="V138" s="127">
        <v>0</v>
      </c>
      <c r="W138" s="6"/>
      <c r="X138" s="5"/>
      <c r="Y138" s="126" t="s">
        <v>2</v>
      </c>
      <c r="Z138" s="128" t="s">
        <v>191</v>
      </c>
      <c r="AA138" s="128"/>
      <c r="AB138" s="128" t="s">
        <v>204</v>
      </c>
      <c r="AC138" s="128"/>
      <c r="AD138" s="126" t="s">
        <v>72</v>
      </c>
      <c r="AE138" s="109" t="s">
        <v>77</v>
      </c>
      <c r="AF138" s="127">
        <v>1</v>
      </c>
      <c r="AG138" s="127">
        <v>0</v>
      </c>
      <c r="AH138" s="6"/>
      <c r="AI138" s="28"/>
      <c r="AJ138" s="5"/>
      <c r="AK138" s="126" t="s">
        <v>2</v>
      </c>
      <c r="AL138" s="128" t="s">
        <v>194</v>
      </c>
      <c r="AM138" s="128"/>
      <c r="AN138" s="128" t="s">
        <v>209</v>
      </c>
      <c r="AO138" s="128"/>
      <c r="AP138" s="126" t="s">
        <v>72</v>
      </c>
      <c r="AQ138" s="109" t="s">
        <v>102</v>
      </c>
      <c r="AR138" s="127">
        <v>1</v>
      </c>
      <c r="AS138" s="127">
        <v>0</v>
      </c>
      <c r="AT138" s="110"/>
    </row>
    <row r="139" spans="1:46">
      <c r="A139" s="5"/>
      <c r="B139" s="126"/>
      <c r="C139" s="128"/>
      <c r="D139" s="128"/>
      <c r="E139" s="128"/>
      <c r="F139" s="128"/>
      <c r="G139" s="126"/>
      <c r="H139" s="109" t="s">
        <v>91</v>
      </c>
      <c r="I139" s="127"/>
      <c r="J139" s="127"/>
      <c r="K139" s="6"/>
      <c r="L139" s="28"/>
      <c r="M139" s="5"/>
      <c r="N139" s="126"/>
      <c r="O139" s="128"/>
      <c r="P139" s="128"/>
      <c r="Q139" s="128"/>
      <c r="R139" s="128"/>
      <c r="S139" s="126"/>
      <c r="T139" s="109" t="s">
        <v>85</v>
      </c>
      <c r="U139" s="127"/>
      <c r="V139" s="127"/>
      <c r="W139" s="6"/>
      <c r="X139" s="5"/>
      <c r="Y139" s="126"/>
      <c r="Z139" s="128"/>
      <c r="AA139" s="128"/>
      <c r="AB139" s="128"/>
      <c r="AC139" s="128"/>
      <c r="AD139" s="126"/>
      <c r="AE139" s="109" t="s">
        <v>92</v>
      </c>
      <c r="AF139" s="127"/>
      <c r="AG139" s="127"/>
      <c r="AH139" s="6"/>
      <c r="AI139" s="28"/>
      <c r="AJ139" s="5"/>
      <c r="AK139" s="126"/>
      <c r="AL139" s="128"/>
      <c r="AM139" s="128"/>
      <c r="AN139" s="128"/>
      <c r="AO139" s="128"/>
      <c r="AP139" s="126"/>
      <c r="AQ139" s="109" t="s">
        <v>85</v>
      </c>
      <c r="AR139" s="127"/>
      <c r="AS139" s="127"/>
      <c r="AT139" s="110"/>
    </row>
    <row r="140" spans="1:46">
      <c r="A140" s="5"/>
      <c r="B140" s="126"/>
      <c r="C140" s="128"/>
      <c r="D140" s="128"/>
      <c r="E140" s="128"/>
      <c r="F140" s="128"/>
      <c r="G140" s="126"/>
      <c r="H140" s="109"/>
      <c r="I140" s="127"/>
      <c r="J140" s="127"/>
      <c r="K140" s="6"/>
      <c r="L140" s="28"/>
      <c r="M140" s="5"/>
      <c r="N140" s="126"/>
      <c r="O140" s="128"/>
      <c r="P140" s="128"/>
      <c r="Q140" s="128"/>
      <c r="R140" s="128"/>
      <c r="S140" s="126"/>
      <c r="T140" s="109"/>
      <c r="U140" s="127"/>
      <c r="V140" s="127"/>
      <c r="W140" s="6"/>
      <c r="X140" s="5"/>
      <c r="Y140" s="126"/>
      <c r="Z140" s="128"/>
      <c r="AA140" s="128"/>
      <c r="AB140" s="128"/>
      <c r="AC140" s="128"/>
      <c r="AD140" s="126"/>
      <c r="AE140" s="109"/>
      <c r="AF140" s="127"/>
      <c r="AG140" s="127"/>
      <c r="AH140" s="6"/>
      <c r="AI140" s="28"/>
      <c r="AJ140" s="5"/>
      <c r="AK140" s="126"/>
      <c r="AL140" s="128"/>
      <c r="AM140" s="128"/>
      <c r="AN140" s="128"/>
      <c r="AO140" s="128"/>
      <c r="AP140" s="126"/>
      <c r="AQ140" s="109"/>
      <c r="AR140" s="127"/>
      <c r="AS140" s="127"/>
      <c r="AT140" s="110"/>
    </row>
    <row r="141" spans="1:46">
      <c r="A141" s="5"/>
      <c r="B141" s="8"/>
      <c r="C141" s="8"/>
      <c r="D141" s="8"/>
      <c r="E141" s="129" t="s">
        <v>13</v>
      </c>
      <c r="F141" s="129"/>
      <c r="G141" s="48" t="str">
        <f>VALUE(SUM(LEFT(G126,SEARCH(":",G126)-1),LEFT(G129,SEARCH(":",G129)-1),LEFT(G132,SEARCH(":",G132)-1),LEFT(G135,SEARCH(":",G135)-1),LEFT(G138,SEARCH(":",G138)-1)))&amp;":"&amp;VALUE(SUM(RIGHT(G126,SEARCH(":",G126)-1),RIGHT(G129,SEARCH(":",G129)-1),RIGHT(G132,SEARCH(":",G132)-1),RIGHT(G135,SEARCH(":",G135)-1),RIGHT(G138,SEARCH(":",G138)-1)))</f>
        <v>10:0</v>
      </c>
      <c r="H141" s="26"/>
      <c r="I141" s="48">
        <f>SUM(I126:I140)</f>
        <v>5</v>
      </c>
      <c r="J141" s="48">
        <f>SUM(J126:J140)</f>
        <v>0</v>
      </c>
      <c r="K141" s="6"/>
      <c r="L141" s="28"/>
      <c r="M141" s="5"/>
      <c r="N141" s="8"/>
      <c r="O141" s="8"/>
      <c r="P141" s="8"/>
      <c r="Q141" s="129" t="s">
        <v>13</v>
      </c>
      <c r="R141" s="129"/>
      <c r="S141" s="48" t="str">
        <f>VALUE(SUM(LEFT(S126,SEARCH(":",S126)-1),LEFT(S129,SEARCH(":",S129)-1),LEFT(S132,SEARCH(":",S132)-1),LEFT(S135,SEARCH(":",S135)-1),LEFT(S138,SEARCH(":",S138)-1)))&amp;":"&amp;VALUE(SUM(RIGHT(S126,SEARCH(":",S126)-1),RIGHT(S129,SEARCH(":",S129)-1),RIGHT(S132,SEARCH(":",S132)-1),RIGHT(S135,SEARCH(":",S135)-1),RIGHT(S138,SEARCH(":",S138)-1)))</f>
        <v>10:0</v>
      </c>
      <c r="T141" s="26"/>
      <c r="U141" s="48">
        <f>SUM(U126:U140)</f>
        <v>5</v>
      </c>
      <c r="V141" s="48">
        <f>SUM(V126:V140)</f>
        <v>0</v>
      </c>
      <c r="W141" s="6"/>
      <c r="X141" s="5"/>
      <c r="Y141" s="8"/>
      <c r="Z141" s="8"/>
      <c r="AA141" s="8"/>
      <c r="AB141" s="129" t="s">
        <v>13</v>
      </c>
      <c r="AC141" s="129"/>
      <c r="AD141" s="48" t="str">
        <f>VALUE(SUM(LEFT(AD126,SEARCH(":",AD126)-1),LEFT(AD129,SEARCH(":",AD129)-1),LEFT(AD132,SEARCH(":",AD132)-1),LEFT(AD135,SEARCH(":",AD135)-1),LEFT(AD138,SEARCH(":",AD138)-1)))&amp;":"&amp;VALUE(SUM(RIGHT(AD126,SEARCH(":",AD126)-1),RIGHT(AD129,SEARCH(":",AD129)-1),RIGHT(AD132,SEARCH(":",AD132)-1),RIGHT(AD135,SEARCH(":",AD135)-1),RIGHT(AD138,SEARCH(":",AD138)-1)))</f>
        <v>10:0</v>
      </c>
      <c r="AE141" s="26"/>
      <c r="AF141" s="48">
        <f>SUM(AF126:AF140)</f>
        <v>5</v>
      </c>
      <c r="AG141" s="48">
        <f>SUM(AG126:AG140)</f>
        <v>0</v>
      </c>
      <c r="AH141" s="6"/>
      <c r="AI141" s="28"/>
      <c r="AJ141" s="5"/>
      <c r="AK141" s="8"/>
      <c r="AL141" s="8"/>
      <c r="AM141" s="8"/>
      <c r="AN141" s="129" t="s">
        <v>13</v>
      </c>
      <c r="AO141" s="129"/>
      <c r="AP141" s="48" t="str">
        <f>VALUE(SUM(LEFT(AP126,SEARCH(":",AP126)-1),LEFT(AP129,SEARCH(":",AP129)-1),LEFT(AP132,SEARCH(":",AP132)-1),LEFT(AP135,SEARCH(":",AP135)-1),LEFT(AP138,SEARCH(":",AP138)-1)))&amp;":"&amp;VALUE(SUM(RIGHT(AP126,SEARCH(":",AP126)-1),RIGHT(AP129,SEARCH(":",AP129)-1),RIGHT(AP132,SEARCH(":",AP132)-1),RIGHT(AP135,SEARCH(":",AP135)-1),RIGHT(AP138,SEARCH(":",AP138)-1)))</f>
        <v>7:4</v>
      </c>
      <c r="AQ141" s="26"/>
      <c r="AR141" s="48">
        <f>SUM(AR126:AR140)</f>
        <v>3</v>
      </c>
      <c r="AS141" s="48">
        <f>SUM(AS126:AS140)</f>
        <v>2</v>
      </c>
      <c r="AT141" s="110"/>
    </row>
    <row r="142" spans="1:46">
      <c r="A142" s="5"/>
      <c r="B142" s="8"/>
      <c r="C142" s="8"/>
      <c r="D142" s="8"/>
      <c r="E142" s="8"/>
      <c r="F142" s="8"/>
      <c r="G142" s="8"/>
      <c r="H142" s="8"/>
      <c r="J142" s="8"/>
      <c r="K142" s="6"/>
      <c r="L142" s="28"/>
      <c r="M142" s="5"/>
      <c r="N142" s="8"/>
      <c r="O142" s="8"/>
      <c r="P142" s="8"/>
      <c r="Q142" s="8"/>
      <c r="R142" s="8"/>
      <c r="S142" s="8"/>
      <c r="T142" s="8"/>
      <c r="V142" s="8"/>
      <c r="W142" s="6"/>
      <c r="X142" s="5"/>
      <c r="Y142" s="8"/>
      <c r="Z142" s="8"/>
      <c r="AA142" s="8"/>
      <c r="AB142" s="8"/>
      <c r="AC142" s="8"/>
      <c r="AD142" s="8"/>
      <c r="AE142" s="8"/>
      <c r="AG142" s="8"/>
      <c r="AH142" s="6"/>
      <c r="AI142" s="28"/>
      <c r="AJ142" s="5"/>
      <c r="AK142" s="8"/>
      <c r="AL142" s="8"/>
      <c r="AM142" s="8"/>
      <c r="AN142" s="8"/>
      <c r="AO142" s="8"/>
      <c r="AP142" s="8"/>
      <c r="AQ142" s="8"/>
      <c r="AR142" s="79"/>
      <c r="AS142" s="8"/>
      <c r="AT142" s="110"/>
    </row>
    <row r="143" spans="1:46">
      <c r="A143" s="5"/>
      <c r="B143" s="8"/>
      <c r="C143" s="8"/>
      <c r="D143" s="8"/>
      <c r="E143" s="130" t="str">
        <f>IF(I141&gt;J141,C124,E124)</f>
        <v>РЭУ</v>
      </c>
      <c r="F143" s="131"/>
      <c r="G143" s="132"/>
      <c r="H143" s="8"/>
      <c r="I143" s="8"/>
      <c r="J143" s="136" t="str">
        <f>VALUE(MAX(I141:J141))&amp;":"&amp;VALUE(MIN(I141:J141))</f>
        <v>5:0</v>
      </c>
      <c r="K143" s="6"/>
      <c r="L143" s="28"/>
      <c r="M143" s="5"/>
      <c r="N143" s="8"/>
      <c r="O143" s="8"/>
      <c r="P143" s="8"/>
      <c r="Q143" s="130" t="str">
        <f>IF(U141&gt;V141,O124,Q124)</f>
        <v>КемТИПП-1</v>
      </c>
      <c r="R143" s="131"/>
      <c r="S143" s="132"/>
      <c r="T143" s="8"/>
      <c r="U143" s="8"/>
      <c r="V143" s="136" t="str">
        <f>VALUE(MAX(U141:V141))&amp;":"&amp;VALUE(MIN(U141:V141))</f>
        <v>5:0</v>
      </c>
      <c r="W143" s="6"/>
      <c r="X143" s="5"/>
      <c r="Y143" s="8"/>
      <c r="Z143" s="8"/>
      <c r="AA143" s="8"/>
      <c r="AB143" s="130" t="str">
        <f>IF(AF141&gt;AG141,Z124,AB124)</f>
        <v>КузГТУ-1</v>
      </c>
      <c r="AC143" s="131"/>
      <c r="AD143" s="132"/>
      <c r="AE143" s="8"/>
      <c r="AF143" s="8"/>
      <c r="AG143" s="136" t="str">
        <f>VALUE(MAX(AF141:AG141))&amp;":"&amp;VALUE(MIN(AF141:AG141))</f>
        <v>5:0</v>
      </c>
      <c r="AH143" s="6"/>
      <c r="AI143" s="28"/>
      <c r="AJ143" s="5"/>
      <c r="AK143" s="8"/>
      <c r="AL143" s="8"/>
      <c r="AM143" s="8"/>
      <c r="AN143" s="130" t="str">
        <f>IF(AR141&gt;AS141,AL124,AN124)</f>
        <v>РЭУ</v>
      </c>
      <c r="AO143" s="131"/>
      <c r="AP143" s="132"/>
      <c r="AQ143" s="8"/>
      <c r="AR143" s="8"/>
      <c r="AS143" s="136" t="str">
        <f>VALUE(MAX(AR141:AS141))&amp;":"&amp;VALUE(MIN(AR141:AS141))</f>
        <v>3:2</v>
      </c>
      <c r="AT143" s="110"/>
    </row>
    <row r="144" spans="1:46">
      <c r="A144" s="5"/>
      <c r="B144" s="119" t="s">
        <v>14</v>
      </c>
      <c r="C144" s="119"/>
      <c r="D144" s="119"/>
      <c r="E144" s="133"/>
      <c r="F144" s="134"/>
      <c r="G144" s="135"/>
      <c r="H144" s="120" t="s">
        <v>15</v>
      </c>
      <c r="I144" s="120"/>
      <c r="J144" s="137"/>
      <c r="K144" s="6"/>
      <c r="L144" s="28"/>
      <c r="M144" s="5"/>
      <c r="N144" s="119" t="s">
        <v>14</v>
      </c>
      <c r="O144" s="119"/>
      <c r="P144" s="119"/>
      <c r="Q144" s="133"/>
      <c r="R144" s="134"/>
      <c r="S144" s="135"/>
      <c r="T144" s="120" t="s">
        <v>15</v>
      </c>
      <c r="U144" s="120"/>
      <c r="V144" s="137"/>
      <c r="W144" s="6"/>
      <c r="X144" s="5"/>
      <c r="Y144" s="119" t="s">
        <v>14</v>
      </c>
      <c r="Z144" s="119"/>
      <c r="AA144" s="119"/>
      <c r="AB144" s="133"/>
      <c r="AC144" s="134"/>
      <c r="AD144" s="135"/>
      <c r="AE144" s="120" t="s">
        <v>15</v>
      </c>
      <c r="AF144" s="120"/>
      <c r="AG144" s="137"/>
      <c r="AH144" s="6"/>
      <c r="AI144" s="28"/>
      <c r="AJ144" s="5"/>
      <c r="AK144" s="119" t="s">
        <v>14</v>
      </c>
      <c r="AL144" s="119"/>
      <c r="AM144" s="119"/>
      <c r="AN144" s="133"/>
      <c r="AO144" s="134"/>
      <c r="AP144" s="135"/>
      <c r="AQ144" s="120" t="s">
        <v>15</v>
      </c>
      <c r="AR144" s="120"/>
      <c r="AS144" s="137"/>
      <c r="AT144" s="110"/>
    </row>
    <row r="145" spans="1:46">
      <c r="A145" s="5"/>
      <c r="B145" s="107"/>
      <c r="C145" s="107"/>
      <c r="D145" s="107"/>
      <c r="E145" s="18"/>
      <c r="F145" s="18"/>
      <c r="G145" s="18"/>
      <c r="H145" s="108"/>
      <c r="I145" s="49"/>
      <c r="J145" s="19"/>
      <c r="K145" s="6"/>
      <c r="L145" s="28"/>
      <c r="M145" s="5"/>
      <c r="N145" s="107"/>
      <c r="O145" s="107"/>
      <c r="P145" s="107"/>
      <c r="Q145" s="18"/>
      <c r="R145" s="18"/>
      <c r="S145" s="18"/>
      <c r="T145" s="108"/>
      <c r="U145" s="108"/>
      <c r="V145" s="19"/>
      <c r="W145" s="6"/>
      <c r="X145" s="5"/>
      <c r="Y145" s="107"/>
      <c r="Z145" s="107"/>
      <c r="AA145" s="107"/>
      <c r="AB145" s="18"/>
      <c r="AC145" s="18"/>
      <c r="AD145" s="18"/>
      <c r="AE145" s="108"/>
      <c r="AF145" s="49"/>
      <c r="AG145" s="19"/>
      <c r="AH145" s="6"/>
      <c r="AI145" s="28"/>
      <c r="AJ145" s="5"/>
      <c r="AK145" s="107"/>
      <c r="AL145" s="107"/>
      <c r="AM145" s="107"/>
      <c r="AN145" s="18"/>
      <c r="AO145" s="18"/>
      <c r="AP145" s="18"/>
      <c r="AQ145" s="108"/>
      <c r="AR145" s="108"/>
      <c r="AS145" s="19"/>
      <c r="AT145" s="110"/>
    </row>
    <row r="146" spans="1:46">
      <c r="A146" s="5"/>
      <c r="B146" s="107"/>
      <c r="C146" s="121" t="s">
        <v>3</v>
      </c>
      <c r="D146" s="121"/>
      <c r="E146" s="121"/>
      <c r="F146" s="20"/>
      <c r="G146" s="20"/>
      <c r="H146" s="121" t="s">
        <v>165</v>
      </c>
      <c r="I146" s="121"/>
      <c r="J146" s="19"/>
      <c r="K146" s="6"/>
      <c r="L146" s="28"/>
      <c r="M146" s="5"/>
      <c r="N146" s="107"/>
      <c r="O146" s="121" t="s">
        <v>3</v>
      </c>
      <c r="P146" s="121"/>
      <c r="Q146" s="121"/>
      <c r="R146" s="20"/>
      <c r="S146" s="20"/>
      <c r="T146" s="121" t="s">
        <v>165</v>
      </c>
      <c r="U146" s="121"/>
      <c r="V146" s="19"/>
      <c r="W146" s="6"/>
      <c r="X146" s="5"/>
      <c r="Y146" s="107"/>
      <c r="Z146" s="121" t="s">
        <v>3</v>
      </c>
      <c r="AA146" s="121"/>
      <c r="AB146" s="121"/>
      <c r="AC146" s="20"/>
      <c r="AD146" s="20"/>
      <c r="AE146" s="121" t="s">
        <v>165</v>
      </c>
      <c r="AF146" s="121"/>
      <c r="AG146" s="19"/>
      <c r="AH146" s="6"/>
      <c r="AI146" s="28"/>
      <c r="AJ146" s="5"/>
      <c r="AK146" s="107"/>
      <c r="AL146" s="121" t="s">
        <v>3</v>
      </c>
      <c r="AM146" s="121"/>
      <c r="AN146" s="121"/>
      <c r="AO146" s="20"/>
      <c r="AP146" s="20"/>
      <c r="AQ146" s="121" t="s">
        <v>165</v>
      </c>
      <c r="AR146" s="121"/>
      <c r="AS146" s="19"/>
      <c r="AT146" s="110"/>
    </row>
    <row r="147" spans="1:46">
      <c r="A147" s="5"/>
      <c r="B147" s="8"/>
      <c r="C147" s="25"/>
      <c r="D147" s="25"/>
      <c r="E147" s="25"/>
      <c r="F147" s="8"/>
      <c r="G147" s="8"/>
      <c r="H147" s="25"/>
      <c r="I147" s="25"/>
      <c r="J147" s="8"/>
      <c r="K147" s="6"/>
      <c r="L147" s="28"/>
      <c r="M147" s="5"/>
      <c r="N147" s="8"/>
      <c r="O147" s="25"/>
      <c r="P147" s="25"/>
      <c r="Q147" s="25"/>
      <c r="R147" s="8"/>
      <c r="S147" s="8"/>
      <c r="T147" s="25"/>
      <c r="U147" s="25"/>
      <c r="V147" s="8"/>
      <c r="W147" s="6"/>
      <c r="X147" s="5"/>
      <c r="Y147" s="8"/>
      <c r="Z147" s="25"/>
      <c r="AA147" s="25"/>
      <c r="AB147" s="25"/>
      <c r="AC147" s="8"/>
      <c r="AD147" s="8"/>
      <c r="AE147" s="25"/>
      <c r="AF147" s="25"/>
      <c r="AG147" s="8"/>
      <c r="AH147" s="6"/>
      <c r="AI147" s="28"/>
      <c r="AJ147" s="5"/>
      <c r="AK147" s="8"/>
      <c r="AL147" s="25"/>
      <c r="AM147" s="25"/>
      <c r="AN147" s="25"/>
      <c r="AO147" s="8"/>
      <c r="AP147" s="8"/>
      <c r="AQ147" s="25"/>
      <c r="AR147" s="25"/>
      <c r="AS147" s="8"/>
      <c r="AT147" s="110"/>
    </row>
    <row r="148" spans="1:46" ht="13.5" thickBot="1">
      <c r="A148" s="21"/>
      <c r="B148" s="63"/>
      <c r="C148" s="122" t="s">
        <v>42</v>
      </c>
      <c r="D148" s="122"/>
      <c r="E148" s="122"/>
      <c r="F148" s="65"/>
      <c r="G148" s="65"/>
      <c r="H148" s="122" t="s">
        <v>166</v>
      </c>
      <c r="I148" s="122"/>
      <c r="J148" s="63"/>
      <c r="K148" s="66"/>
      <c r="L148" s="67"/>
      <c r="M148" s="68"/>
      <c r="N148" s="63"/>
      <c r="O148" s="122" t="s">
        <v>42</v>
      </c>
      <c r="P148" s="122"/>
      <c r="Q148" s="122"/>
      <c r="R148" s="65"/>
      <c r="S148" s="65"/>
      <c r="T148" s="122" t="s">
        <v>166</v>
      </c>
      <c r="U148" s="122"/>
      <c r="V148" s="63"/>
      <c r="W148" s="23"/>
      <c r="X148" s="21"/>
      <c r="Y148" s="63"/>
      <c r="Z148" s="122" t="s">
        <v>42</v>
      </c>
      <c r="AA148" s="122"/>
      <c r="AB148" s="122"/>
      <c r="AC148" s="65"/>
      <c r="AD148" s="65"/>
      <c r="AE148" s="122" t="s">
        <v>166</v>
      </c>
      <c r="AF148" s="122"/>
      <c r="AG148" s="63"/>
      <c r="AH148" s="66"/>
      <c r="AI148" s="67"/>
      <c r="AJ148" s="68"/>
      <c r="AK148" s="63"/>
      <c r="AL148" s="122" t="s">
        <v>42</v>
      </c>
      <c r="AM148" s="122"/>
      <c r="AN148" s="122"/>
      <c r="AO148" s="65"/>
      <c r="AP148" s="65"/>
      <c r="AQ148" s="122" t="s">
        <v>166</v>
      </c>
      <c r="AR148" s="122"/>
      <c r="AS148" s="63"/>
      <c r="AT148" s="110"/>
    </row>
    <row r="149" spans="1:46">
      <c r="A149" s="53"/>
      <c r="B149" s="123" t="s">
        <v>41</v>
      </c>
      <c r="C149" s="123"/>
      <c r="D149" s="123"/>
      <c r="E149" s="123"/>
      <c r="F149" s="123"/>
      <c r="G149" s="123"/>
      <c r="H149" s="123"/>
      <c r="I149" s="123"/>
      <c r="J149" s="123"/>
      <c r="K149" s="3"/>
      <c r="L149" s="2"/>
      <c r="M149" s="1"/>
      <c r="N149" s="123" t="s">
        <v>41</v>
      </c>
      <c r="O149" s="123"/>
      <c r="P149" s="123"/>
      <c r="Q149" s="123"/>
      <c r="R149" s="123"/>
      <c r="S149" s="123"/>
      <c r="T149" s="123"/>
      <c r="U149" s="123"/>
      <c r="V149" s="123"/>
      <c r="W149" s="3"/>
      <c r="X149" s="53"/>
      <c r="Y149" s="123" t="s">
        <v>41</v>
      </c>
      <c r="Z149" s="123"/>
      <c r="AA149" s="123"/>
      <c r="AB149" s="123"/>
      <c r="AC149" s="123"/>
      <c r="AD149" s="123"/>
      <c r="AE149" s="123"/>
      <c r="AF149" s="123"/>
      <c r="AG149" s="123"/>
      <c r="AH149" s="3"/>
      <c r="AI149" s="2"/>
      <c r="AJ149" s="1"/>
      <c r="AK149" s="123" t="s">
        <v>41</v>
      </c>
      <c r="AL149" s="123"/>
      <c r="AM149" s="123"/>
      <c r="AN149" s="123"/>
      <c r="AO149" s="123"/>
      <c r="AP149" s="123"/>
      <c r="AQ149" s="123"/>
      <c r="AR149" s="123"/>
      <c r="AS149" s="123"/>
      <c r="AT149" s="110"/>
    </row>
    <row r="150" spans="1:46">
      <c r="A150" s="5"/>
      <c r="B150" s="115" t="s">
        <v>16</v>
      </c>
      <c r="C150" s="115"/>
      <c r="D150" s="115"/>
      <c r="E150" s="115"/>
      <c r="F150" s="115"/>
      <c r="G150" s="115"/>
      <c r="H150" s="115"/>
      <c r="I150" s="115"/>
      <c r="J150" s="115"/>
      <c r="K150" s="6"/>
      <c r="L150" s="28"/>
      <c r="M150" s="5"/>
      <c r="N150" s="115" t="s">
        <v>16</v>
      </c>
      <c r="O150" s="115"/>
      <c r="P150" s="115"/>
      <c r="Q150" s="115"/>
      <c r="R150" s="115"/>
      <c r="S150" s="115"/>
      <c r="T150" s="115"/>
      <c r="U150" s="115"/>
      <c r="V150" s="115"/>
      <c r="W150" s="6"/>
      <c r="X150" s="5"/>
      <c r="Y150" s="115" t="s">
        <v>16</v>
      </c>
      <c r="Z150" s="115"/>
      <c r="AA150" s="115"/>
      <c r="AB150" s="115"/>
      <c r="AC150" s="115"/>
      <c r="AD150" s="115"/>
      <c r="AE150" s="115"/>
      <c r="AF150" s="115"/>
      <c r="AG150" s="115"/>
      <c r="AH150" s="6"/>
      <c r="AI150" s="28"/>
      <c r="AJ150" s="5"/>
      <c r="AK150" s="115" t="s">
        <v>16</v>
      </c>
      <c r="AL150" s="115"/>
      <c r="AM150" s="115"/>
      <c r="AN150" s="115"/>
      <c r="AO150" s="115"/>
      <c r="AP150" s="115"/>
      <c r="AQ150" s="115"/>
      <c r="AR150" s="115"/>
      <c r="AS150" s="115"/>
      <c r="AT150" s="110"/>
    </row>
    <row r="151" spans="1:46">
      <c r="A151" s="5"/>
      <c r="B151" s="115" t="s">
        <v>114</v>
      </c>
      <c r="C151" s="115"/>
      <c r="D151" s="115"/>
      <c r="E151" s="115"/>
      <c r="F151" s="115"/>
      <c r="G151" s="115"/>
      <c r="H151" s="115"/>
      <c r="I151" s="115"/>
      <c r="J151" s="115"/>
      <c r="K151" s="6"/>
      <c r="L151" s="28"/>
      <c r="M151" s="5"/>
      <c r="N151" s="115" t="s">
        <v>114</v>
      </c>
      <c r="O151" s="115"/>
      <c r="P151" s="115"/>
      <c r="Q151" s="115"/>
      <c r="R151" s="115"/>
      <c r="S151" s="115"/>
      <c r="T151" s="115"/>
      <c r="U151" s="115"/>
      <c r="V151" s="115"/>
      <c r="W151" s="6"/>
      <c r="X151" s="5"/>
      <c r="Y151" s="115" t="s">
        <v>114</v>
      </c>
      <c r="Z151" s="115"/>
      <c r="AA151" s="115"/>
      <c r="AB151" s="115"/>
      <c r="AC151" s="115"/>
      <c r="AD151" s="115"/>
      <c r="AE151" s="115"/>
      <c r="AF151" s="115"/>
      <c r="AG151" s="115"/>
      <c r="AH151" s="6"/>
      <c r="AI151" s="28"/>
      <c r="AJ151" s="5"/>
      <c r="AK151" s="115" t="s">
        <v>114</v>
      </c>
      <c r="AL151" s="115"/>
      <c r="AM151" s="115"/>
      <c r="AN151" s="115"/>
      <c r="AO151" s="115"/>
      <c r="AP151" s="115"/>
      <c r="AQ151" s="115"/>
      <c r="AR151" s="115"/>
      <c r="AS151" s="115"/>
      <c r="AT151" s="110"/>
    </row>
    <row r="152" spans="1:46" ht="18.75">
      <c r="A152" s="5"/>
      <c r="B152" s="84"/>
      <c r="C152" s="89" t="str">
        <f>список!$C$4</f>
        <v>XV Спартакиада вузов г. Кемерово</v>
      </c>
      <c r="D152" s="84"/>
      <c r="E152" s="84"/>
      <c r="F152" s="84"/>
      <c r="G152" s="84"/>
      <c r="H152" s="84"/>
      <c r="I152" s="84"/>
      <c r="J152" s="84"/>
      <c r="K152" s="6"/>
      <c r="L152" s="28"/>
      <c r="M152" s="5"/>
      <c r="N152" s="84"/>
      <c r="O152" s="89" t="str">
        <f>список!$C$4</f>
        <v>XV Спартакиада вузов г. Кемерово</v>
      </c>
      <c r="P152" s="84"/>
      <c r="Q152" s="84"/>
      <c r="R152" s="84"/>
      <c r="S152" s="84"/>
      <c r="T152" s="84"/>
      <c r="U152" s="84"/>
      <c r="V152" s="84"/>
      <c r="W152" s="6"/>
      <c r="X152" s="5"/>
      <c r="Y152" s="84"/>
      <c r="Z152" s="89" t="str">
        <f>список!$C$4</f>
        <v>XV Спартакиада вузов г. Кемерово</v>
      </c>
      <c r="AA152" s="84"/>
      <c r="AB152" s="84"/>
      <c r="AC152" s="84"/>
      <c r="AD152" s="84"/>
      <c r="AE152" s="84"/>
      <c r="AF152" s="84"/>
      <c r="AG152" s="84"/>
      <c r="AH152" s="6"/>
      <c r="AI152" s="28"/>
      <c r="AJ152" s="5"/>
      <c r="AK152" s="84"/>
      <c r="AL152" s="89" t="str">
        <f>список!$C$4</f>
        <v>XV Спартакиада вузов г. Кемерово</v>
      </c>
      <c r="AM152" s="84"/>
      <c r="AN152" s="84"/>
      <c r="AO152" s="84"/>
      <c r="AP152" s="84"/>
      <c r="AQ152" s="84"/>
      <c r="AR152" s="84"/>
      <c r="AS152" s="84"/>
      <c r="AT152" s="110"/>
    </row>
    <row r="153" spans="1:46" ht="18.75">
      <c r="A153" s="5"/>
      <c r="B153" s="84"/>
      <c r="C153" s="89" t="str">
        <f>список!$C$5</f>
        <v>(вид спорта - Бадминтон)</v>
      </c>
      <c r="D153" s="84"/>
      <c r="E153" s="84"/>
      <c r="F153" s="84"/>
      <c r="G153" s="84"/>
      <c r="H153" s="84"/>
      <c r="I153" s="84"/>
      <c r="J153" s="84"/>
      <c r="K153" s="6"/>
      <c r="L153" s="28"/>
      <c r="M153" s="5"/>
      <c r="N153" s="84"/>
      <c r="O153" s="89" t="str">
        <f>список!$C$5</f>
        <v>(вид спорта - Бадминтон)</v>
      </c>
      <c r="P153" s="84"/>
      <c r="Q153" s="84"/>
      <c r="R153" s="84"/>
      <c r="S153" s="84"/>
      <c r="T153" s="84"/>
      <c r="U153" s="84"/>
      <c r="V153" s="84"/>
      <c r="W153" s="6"/>
      <c r="X153" s="5"/>
      <c r="Y153" s="84"/>
      <c r="Z153" s="89" t="str">
        <f>список!$C$5</f>
        <v>(вид спорта - Бадминтон)</v>
      </c>
      <c r="AA153" s="84"/>
      <c r="AB153" s="84"/>
      <c r="AC153" s="84"/>
      <c r="AD153" s="84"/>
      <c r="AE153" s="84"/>
      <c r="AF153" s="84"/>
      <c r="AG153" s="84"/>
      <c r="AH153" s="6"/>
      <c r="AI153" s="28"/>
      <c r="AJ153" s="5"/>
      <c r="AK153" s="84"/>
      <c r="AL153" s="89" t="str">
        <f>список!$C$5</f>
        <v>(вид спорта - Бадминтон)</v>
      </c>
      <c r="AM153" s="84"/>
      <c r="AN153" s="84"/>
      <c r="AO153" s="84"/>
      <c r="AP153" s="84"/>
      <c r="AQ153" s="84"/>
      <c r="AR153" s="84"/>
      <c r="AS153" s="84"/>
      <c r="AT153" s="110"/>
    </row>
    <row r="154" spans="1:46" ht="15.75">
      <c r="A154" s="5"/>
      <c r="B154" s="84"/>
      <c r="C154" s="84"/>
      <c r="D154" s="84"/>
      <c r="E154" s="84"/>
      <c r="F154" s="84"/>
      <c r="G154" s="84"/>
      <c r="H154" s="84"/>
      <c r="I154" s="84"/>
      <c r="J154" s="84"/>
      <c r="K154" s="6"/>
      <c r="L154" s="28"/>
      <c r="M154" s="5"/>
      <c r="N154" s="84"/>
      <c r="O154" s="84"/>
      <c r="P154" s="84"/>
      <c r="Q154" s="84"/>
      <c r="R154" s="84"/>
      <c r="S154" s="84"/>
      <c r="T154" s="84"/>
      <c r="U154" s="84"/>
      <c r="V154" s="84"/>
      <c r="W154" s="6"/>
      <c r="X154" s="5"/>
      <c r="Y154" s="84"/>
      <c r="Z154" s="84"/>
      <c r="AA154" s="84"/>
      <c r="AB154" s="84"/>
      <c r="AC154" s="84"/>
      <c r="AD154" s="84"/>
      <c r="AE154" s="84"/>
      <c r="AF154" s="84"/>
      <c r="AG154" s="84"/>
      <c r="AH154" s="6"/>
      <c r="AI154" s="28"/>
      <c r="AJ154" s="5"/>
      <c r="AK154" s="84"/>
      <c r="AL154" s="84"/>
      <c r="AM154" s="84"/>
      <c r="AN154" s="84"/>
      <c r="AO154" s="84"/>
      <c r="AP154" s="84"/>
      <c r="AQ154" s="84"/>
      <c r="AR154" s="84"/>
      <c r="AS154" s="84"/>
      <c r="AT154" s="110"/>
    </row>
    <row r="155" spans="1:46">
      <c r="A155" s="5"/>
      <c r="B155" s="8"/>
      <c r="C155" s="116" t="s">
        <v>5</v>
      </c>
      <c r="D155" s="116"/>
      <c r="E155" s="116"/>
      <c r="F155" s="116"/>
      <c r="G155" s="116"/>
      <c r="H155" s="116"/>
      <c r="I155" s="116"/>
      <c r="J155" s="8"/>
      <c r="K155" s="6"/>
      <c r="L155" s="28"/>
      <c r="M155" s="5"/>
      <c r="N155" s="8"/>
      <c r="O155" s="116" t="s">
        <v>5</v>
      </c>
      <c r="P155" s="116"/>
      <c r="Q155" s="116"/>
      <c r="R155" s="116"/>
      <c r="S155" s="116"/>
      <c r="T155" s="116"/>
      <c r="U155" s="116"/>
      <c r="V155" s="8"/>
      <c r="W155" s="6"/>
      <c r="X155" s="5"/>
      <c r="Y155" s="8"/>
      <c r="Z155" s="116" t="s">
        <v>5</v>
      </c>
      <c r="AA155" s="116"/>
      <c r="AB155" s="116"/>
      <c r="AC155" s="116"/>
      <c r="AD155" s="116"/>
      <c r="AE155" s="116"/>
      <c r="AF155" s="116"/>
      <c r="AG155" s="8"/>
      <c r="AH155" s="6"/>
      <c r="AI155" s="28"/>
      <c r="AJ155" s="5"/>
      <c r="AK155" s="8"/>
      <c r="AL155" s="116" t="s">
        <v>5</v>
      </c>
      <c r="AM155" s="116"/>
      <c r="AN155" s="116"/>
      <c r="AO155" s="116"/>
      <c r="AP155" s="116"/>
      <c r="AQ155" s="116"/>
      <c r="AR155" s="116"/>
      <c r="AS155" s="8"/>
      <c r="AT155" s="110"/>
    </row>
    <row r="156" spans="1:46">
      <c r="A156" s="5"/>
      <c r="B156" s="8"/>
      <c r="C156" s="8"/>
      <c r="D156" s="8"/>
      <c r="E156" s="8"/>
      <c r="F156" s="8"/>
      <c r="G156" s="8"/>
      <c r="H156" s="8"/>
      <c r="I156" s="8"/>
      <c r="J156" s="8"/>
      <c r="K156" s="6"/>
      <c r="L156" s="28"/>
      <c r="M156" s="5"/>
      <c r="N156" s="8"/>
      <c r="O156" s="8"/>
      <c r="P156" s="8"/>
      <c r="Q156" s="8"/>
      <c r="R156" s="8"/>
      <c r="S156" s="8"/>
      <c r="T156" s="8"/>
      <c r="U156" s="8"/>
      <c r="V156" s="8"/>
      <c r="W156" s="6"/>
      <c r="X156" s="5"/>
      <c r="Y156" s="8"/>
      <c r="Z156" s="8"/>
      <c r="AA156" s="8"/>
      <c r="AB156" s="8"/>
      <c r="AC156" s="8"/>
      <c r="AD156" s="8"/>
      <c r="AE156" s="8"/>
      <c r="AF156" s="8"/>
      <c r="AG156" s="8"/>
      <c r="AH156" s="6"/>
      <c r="AI156" s="28"/>
      <c r="AJ156" s="5"/>
      <c r="AK156" s="8"/>
      <c r="AL156" s="8"/>
      <c r="AM156" s="8"/>
      <c r="AN156" s="8"/>
      <c r="AO156" s="8"/>
      <c r="AP156" s="8"/>
      <c r="AQ156" s="8"/>
      <c r="AR156" s="8"/>
      <c r="AS156" s="8"/>
      <c r="AT156" s="110"/>
    </row>
    <row r="157" spans="1:46">
      <c r="A157" s="124" t="s">
        <v>6</v>
      </c>
      <c r="B157" s="120"/>
      <c r="C157" s="30">
        <v>17</v>
      </c>
      <c r="D157" s="125" t="s">
        <v>7</v>
      </c>
      <c r="E157" s="120"/>
      <c r="F157" s="120"/>
      <c r="G157" s="31" t="s">
        <v>182</v>
      </c>
      <c r="H157" s="10" t="s">
        <v>8</v>
      </c>
      <c r="I157" s="30">
        <v>3</v>
      </c>
      <c r="J157" s="11"/>
      <c r="K157" s="6"/>
      <c r="L157" s="28"/>
      <c r="M157" s="124" t="s">
        <v>6</v>
      </c>
      <c r="N157" s="120"/>
      <c r="O157" s="30">
        <v>18</v>
      </c>
      <c r="P157" s="125" t="s">
        <v>7</v>
      </c>
      <c r="Q157" s="120"/>
      <c r="R157" s="120"/>
      <c r="S157" s="31" t="s">
        <v>182</v>
      </c>
      <c r="T157" s="10" t="s">
        <v>8</v>
      </c>
      <c r="U157" s="30">
        <v>4</v>
      </c>
      <c r="V157" s="11"/>
      <c r="W157" s="6"/>
      <c r="X157" s="124" t="s">
        <v>6</v>
      </c>
      <c r="Y157" s="120"/>
      <c r="Z157" s="30">
        <v>19</v>
      </c>
      <c r="AA157" s="125" t="s">
        <v>7</v>
      </c>
      <c r="AB157" s="120"/>
      <c r="AC157" s="120"/>
      <c r="AD157" s="31" t="s">
        <v>182</v>
      </c>
      <c r="AE157" s="10" t="s">
        <v>8</v>
      </c>
      <c r="AF157" s="30">
        <v>2</v>
      </c>
      <c r="AG157" s="11"/>
      <c r="AH157" s="6"/>
      <c r="AI157" s="28"/>
      <c r="AJ157" s="124" t="s">
        <v>6</v>
      </c>
      <c r="AK157" s="120"/>
      <c r="AL157" s="30">
        <v>20</v>
      </c>
      <c r="AM157" s="125" t="s">
        <v>7</v>
      </c>
      <c r="AN157" s="120"/>
      <c r="AO157" s="120"/>
      <c r="AP157" s="31" t="s">
        <v>182</v>
      </c>
      <c r="AQ157" s="10" t="s">
        <v>8</v>
      </c>
      <c r="AR157" s="30">
        <v>3</v>
      </c>
      <c r="AS157" s="11"/>
      <c r="AT157" s="110"/>
    </row>
    <row r="158" spans="1:46">
      <c r="A158" s="5"/>
      <c r="B158" s="8"/>
      <c r="C158" s="25"/>
      <c r="D158" s="8"/>
      <c r="E158" s="8"/>
      <c r="F158" s="8"/>
      <c r="G158" s="8"/>
      <c r="H158" s="8"/>
      <c r="I158" s="8"/>
      <c r="J158" s="8"/>
      <c r="K158" s="105"/>
      <c r="L158" s="28"/>
      <c r="M158" s="5"/>
      <c r="N158" s="8"/>
      <c r="O158" s="25"/>
      <c r="P158" s="8"/>
      <c r="Q158" s="8"/>
      <c r="R158" s="8"/>
      <c r="S158" s="8"/>
      <c r="T158" s="8"/>
      <c r="U158" s="8"/>
      <c r="V158" s="8"/>
      <c r="W158" s="6"/>
      <c r="X158" s="5"/>
      <c r="Y158" s="8"/>
      <c r="Z158" s="25"/>
      <c r="AA158" s="8"/>
      <c r="AB158" s="8"/>
      <c r="AC158" s="8"/>
      <c r="AD158" s="8"/>
      <c r="AE158" s="8"/>
      <c r="AF158" s="8"/>
      <c r="AG158" s="8"/>
      <c r="AH158" s="6"/>
      <c r="AI158" s="28"/>
      <c r="AJ158" s="5"/>
      <c r="AK158" s="8"/>
      <c r="AL158" s="25"/>
      <c r="AM158" s="8"/>
      <c r="AN158" s="8"/>
      <c r="AO158" s="8"/>
      <c r="AP158" s="8"/>
      <c r="AQ158" s="8"/>
      <c r="AR158" s="8"/>
      <c r="AS158" s="8"/>
      <c r="AT158" s="110"/>
    </row>
    <row r="159" spans="1:46">
      <c r="A159" s="12" t="s">
        <v>9</v>
      </c>
      <c r="B159" s="13"/>
      <c r="C159" s="71"/>
      <c r="D159" s="117" t="s">
        <v>10</v>
      </c>
      <c r="E159" s="118"/>
      <c r="F159" s="118"/>
      <c r="G159" s="71"/>
      <c r="H159" s="10"/>
      <c r="I159" s="13"/>
      <c r="J159" s="24"/>
      <c r="K159" s="106"/>
      <c r="L159" s="28"/>
      <c r="M159" s="12" t="s">
        <v>9</v>
      </c>
      <c r="N159" s="13"/>
      <c r="O159" s="71"/>
      <c r="P159" s="117" t="s">
        <v>10</v>
      </c>
      <c r="Q159" s="118"/>
      <c r="R159" s="118"/>
      <c r="S159" s="71"/>
      <c r="T159" s="10"/>
      <c r="U159" s="13"/>
      <c r="V159" s="24"/>
      <c r="W159" s="6"/>
      <c r="X159" s="12" t="s">
        <v>9</v>
      </c>
      <c r="Y159" s="13"/>
      <c r="Z159" s="71"/>
      <c r="AA159" s="117" t="s">
        <v>10</v>
      </c>
      <c r="AB159" s="118"/>
      <c r="AC159" s="118"/>
      <c r="AD159" s="71"/>
      <c r="AE159" s="10"/>
      <c r="AF159" s="13"/>
      <c r="AG159" s="24"/>
      <c r="AH159" s="6"/>
      <c r="AI159" s="28"/>
      <c r="AJ159" s="12" t="s">
        <v>9</v>
      </c>
      <c r="AK159" s="13"/>
      <c r="AL159" s="71"/>
      <c r="AM159" s="117" t="s">
        <v>10</v>
      </c>
      <c r="AN159" s="118"/>
      <c r="AO159" s="118"/>
      <c r="AP159" s="71"/>
      <c r="AQ159" s="10"/>
      <c r="AR159" s="13"/>
      <c r="AS159" s="24"/>
      <c r="AT159" s="110"/>
    </row>
    <row r="160" spans="1:46">
      <c r="A160" s="5"/>
      <c r="B160" s="13"/>
      <c r="C160" s="14"/>
      <c r="D160" s="15"/>
      <c r="E160" s="107"/>
      <c r="F160" s="107"/>
      <c r="G160" s="11"/>
      <c r="H160" s="107"/>
      <c r="I160" s="107"/>
      <c r="J160" s="17"/>
      <c r="K160" s="106"/>
      <c r="L160" s="28"/>
      <c r="M160" s="5"/>
      <c r="N160" s="13"/>
      <c r="O160" s="14"/>
      <c r="P160" s="15"/>
      <c r="Q160" s="107"/>
      <c r="R160" s="107"/>
      <c r="S160" s="11"/>
      <c r="T160" s="107"/>
      <c r="U160" s="107"/>
      <c r="V160" s="17"/>
      <c r="W160" s="6"/>
      <c r="X160" s="5"/>
      <c r="Y160" s="13"/>
      <c r="Z160" s="14"/>
      <c r="AA160" s="15"/>
      <c r="AB160" s="107"/>
      <c r="AC160" s="107"/>
      <c r="AD160" s="11"/>
      <c r="AE160" s="107"/>
      <c r="AF160" s="107"/>
      <c r="AG160" s="17"/>
      <c r="AH160" s="6"/>
      <c r="AI160" s="28"/>
      <c r="AJ160" s="5"/>
      <c r="AK160" s="13"/>
      <c r="AL160" s="14"/>
      <c r="AM160" s="15"/>
      <c r="AN160" s="107"/>
      <c r="AO160" s="107"/>
      <c r="AP160" s="11"/>
      <c r="AQ160" s="107"/>
      <c r="AR160" s="107"/>
      <c r="AS160" s="17"/>
      <c r="AT160" s="110"/>
    </row>
    <row r="161" spans="1:46" ht="12.75" customHeight="1">
      <c r="A161" s="5"/>
      <c r="B161" s="139" t="s">
        <v>0</v>
      </c>
      <c r="C161" s="140" t="s">
        <v>99</v>
      </c>
      <c r="D161" s="140"/>
      <c r="E161" s="140" t="s">
        <v>133</v>
      </c>
      <c r="F161" s="140"/>
      <c r="G161" s="141" t="s">
        <v>11</v>
      </c>
      <c r="H161" s="142" t="s">
        <v>12</v>
      </c>
      <c r="I161" s="141" t="s">
        <v>4</v>
      </c>
      <c r="J161" s="141"/>
      <c r="K161" s="106"/>
      <c r="L161" s="28"/>
      <c r="M161" s="5"/>
      <c r="N161" s="139" t="s">
        <v>0</v>
      </c>
      <c r="O161" s="140" t="s">
        <v>137</v>
      </c>
      <c r="P161" s="140"/>
      <c r="Q161" s="140" t="s">
        <v>25</v>
      </c>
      <c r="R161" s="140"/>
      <c r="S161" s="141" t="s">
        <v>11</v>
      </c>
      <c r="T161" s="142" t="s">
        <v>12</v>
      </c>
      <c r="U161" s="141" t="s">
        <v>4</v>
      </c>
      <c r="V161" s="141"/>
      <c r="W161" s="6"/>
      <c r="X161" s="5"/>
      <c r="Y161" s="139" t="s">
        <v>0</v>
      </c>
      <c r="Z161" s="140" t="s">
        <v>137</v>
      </c>
      <c r="AA161" s="140"/>
      <c r="AB161" s="140" t="s">
        <v>143</v>
      </c>
      <c r="AC161" s="140"/>
      <c r="AD161" s="141" t="s">
        <v>11</v>
      </c>
      <c r="AE161" s="142" t="s">
        <v>12</v>
      </c>
      <c r="AF161" s="141" t="s">
        <v>4</v>
      </c>
      <c r="AG161" s="141"/>
      <c r="AH161" s="6"/>
      <c r="AI161" s="28"/>
      <c r="AJ161" s="5"/>
      <c r="AK161" s="139" t="s">
        <v>0</v>
      </c>
      <c r="AL161" s="140" t="s">
        <v>99</v>
      </c>
      <c r="AM161" s="140"/>
      <c r="AN161" s="140" t="s">
        <v>25</v>
      </c>
      <c r="AO161" s="140"/>
      <c r="AP161" s="141" t="s">
        <v>11</v>
      </c>
      <c r="AQ161" s="142" t="s">
        <v>12</v>
      </c>
      <c r="AR161" s="141" t="s">
        <v>4</v>
      </c>
      <c r="AS161" s="141"/>
      <c r="AT161" s="110"/>
    </row>
    <row r="162" spans="1:46">
      <c r="A162" s="5"/>
      <c r="B162" s="139"/>
      <c r="C162" s="140"/>
      <c r="D162" s="140"/>
      <c r="E162" s="140"/>
      <c r="F162" s="140"/>
      <c r="G162" s="141"/>
      <c r="H162" s="143"/>
      <c r="I162" s="141"/>
      <c r="J162" s="141"/>
      <c r="K162" s="6"/>
      <c r="L162" s="28"/>
      <c r="M162" s="5"/>
      <c r="N162" s="139"/>
      <c r="O162" s="140"/>
      <c r="P162" s="140"/>
      <c r="Q162" s="140"/>
      <c r="R162" s="140"/>
      <c r="S162" s="141"/>
      <c r="T162" s="143"/>
      <c r="U162" s="141"/>
      <c r="V162" s="141"/>
      <c r="W162" s="6"/>
      <c r="X162" s="5"/>
      <c r="Y162" s="139"/>
      <c r="Z162" s="140"/>
      <c r="AA162" s="140"/>
      <c r="AB162" s="140"/>
      <c r="AC162" s="140"/>
      <c r="AD162" s="141"/>
      <c r="AE162" s="143"/>
      <c r="AF162" s="141"/>
      <c r="AG162" s="141"/>
      <c r="AH162" s="6"/>
      <c r="AI162" s="28"/>
      <c r="AJ162" s="5"/>
      <c r="AK162" s="139"/>
      <c r="AL162" s="140"/>
      <c r="AM162" s="140"/>
      <c r="AN162" s="140"/>
      <c r="AO162" s="140"/>
      <c r="AP162" s="141"/>
      <c r="AQ162" s="143"/>
      <c r="AR162" s="141"/>
      <c r="AS162" s="141"/>
      <c r="AT162" s="110"/>
    </row>
    <row r="163" spans="1:46">
      <c r="A163" s="5"/>
      <c r="B163" s="138">
        <v>1</v>
      </c>
      <c r="C163" s="138" t="s">
        <v>71</v>
      </c>
      <c r="D163" s="144"/>
      <c r="E163" s="138" t="s">
        <v>135</v>
      </c>
      <c r="F163" s="144"/>
      <c r="G163" s="126" t="s">
        <v>73</v>
      </c>
      <c r="H163" s="109" t="s">
        <v>103</v>
      </c>
      <c r="I163" s="127">
        <v>0</v>
      </c>
      <c r="J163" s="127">
        <v>1</v>
      </c>
      <c r="K163" s="105"/>
      <c r="L163" s="28"/>
      <c r="M163" s="5"/>
      <c r="N163" s="138">
        <v>1</v>
      </c>
      <c r="O163" s="138" t="s">
        <v>140</v>
      </c>
      <c r="P163" s="138"/>
      <c r="Q163" s="138" t="s">
        <v>156</v>
      </c>
      <c r="R163" s="138"/>
      <c r="S163" s="126" t="s">
        <v>72</v>
      </c>
      <c r="T163" s="109" t="s">
        <v>82</v>
      </c>
      <c r="U163" s="127">
        <v>1</v>
      </c>
      <c r="V163" s="127">
        <v>0</v>
      </c>
      <c r="W163" s="6"/>
      <c r="X163" s="5"/>
      <c r="Y163" s="138">
        <v>1</v>
      </c>
      <c r="Z163" s="138" t="s">
        <v>140</v>
      </c>
      <c r="AA163" s="138"/>
      <c r="AB163" s="138" t="s">
        <v>205</v>
      </c>
      <c r="AC163" s="138"/>
      <c r="AD163" s="126" t="s">
        <v>72</v>
      </c>
      <c r="AE163" s="109" t="s">
        <v>85</v>
      </c>
      <c r="AF163" s="127">
        <v>1</v>
      </c>
      <c r="AG163" s="127">
        <v>0</v>
      </c>
      <c r="AH163" s="6"/>
      <c r="AI163" s="28"/>
      <c r="AJ163" s="5"/>
      <c r="AK163" s="138">
        <v>1</v>
      </c>
      <c r="AL163" s="138" t="s">
        <v>71</v>
      </c>
      <c r="AM163" s="144"/>
      <c r="AN163" s="138" t="s">
        <v>156</v>
      </c>
      <c r="AO163" s="138"/>
      <c r="AP163" s="126" t="s">
        <v>72</v>
      </c>
      <c r="AQ163" s="109" t="s">
        <v>82</v>
      </c>
      <c r="AR163" s="127">
        <v>1</v>
      </c>
      <c r="AS163" s="127">
        <v>0</v>
      </c>
      <c r="AT163" s="110"/>
    </row>
    <row r="164" spans="1:46">
      <c r="A164" s="5"/>
      <c r="B164" s="138"/>
      <c r="C164" s="144"/>
      <c r="D164" s="144"/>
      <c r="E164" s="144"/>
      <c r="F164" s="144"/>
      <c r="G164" s="126"/>
      <c r="H164" s="109" t="s">
        <v>79</v>
      </c>
      <c r="I164" s="127"/>
      <c r="J164" s="127"/>
      <c r="K164" s="6"/>
      <c r="L164" s="28"/>
      <c r="M164" s="5"/>
      <c r="N164" s="138"/>
      <c r="O164" s="138"/>
      <c r="P164" s="138"/>
      <c r="Q164" s="138"/>
      <c r="R164" s="138"/>
      <c r="S164" s="126"/>
      <c r="T164" s="109" t="s">
        <v>91</v>
      </c>
      <c r="U164" s="127"/>
      <c r="V164" s="127"/>
      <c r="W164" s="6"/>
      <c r="X164" s="5"/>
      <c r="Y164" s="138"/>
      <c r="Z164" s="138"/>
      <c r="AA164" s="138"/>
      <c r="AB164" s="138"/>
      <c r="AC164" s="138"/>
      <c r="AD164" s="126"/>
      <c r="AE164" s="109" t="s">
        <v>74</v>
      </c>
      <c r="AF164" s="127"/>
      <c r="AG164" s="127"/>
      <c r="AH164" s="6"/>
      <c r="AI164" s="28"/>
      <c r="AJ164" s="5"/>
      <c r="AK164" s="138"/>
      <c r="AL164" s="144"/>
      <c r="AM164" s="144"/>
      <c r="AN164" s="138"/>
      <c r="AO164" s="138"/>
      <c r="AP164" s="126"/>
      <c r="AQ164" s="109" t="s">
        <v>91</v>
      </c>
      <c r="AR164" s="127"/>
      <c r="AS164" s="127"/>
      <c r="AT164" s="110"/>
    </row>
    <row r="165" spans="1:46">
      <c r="A165" s="5"/>
      <c r="B165" s="138"/>
      <c r="C165" s="144"/>
      <c r="D165" s="144"/>
      <c r="E165" s="144"/>
      <c r="F165" s="144"/>
      <c r="G165" s="126"/>
      <c r="H165" s="109"/>
      <c r="I165" s="127"/>
      <c r="J165" s="127"/>
      <c r="K165" s="6"/>
      <c r="L165" s="28"/>
      <c r="M165" s="5"/>
      <c r="N165" s="138"/>
      <c r="O165" s="138"/>
      <c r="P165" s="138"/>
      <c r="Q165" s="138"/>
      <c r="R165" s="138"/>
      <c r="S165" s="126"/>
      <c r="T165" s="109"/>
      <c r="U165" s="127"/>
      <c r="V165" s="127"/>
      <c r="W165" s="6"/>
      <c r="X165" s="5"/>
      <c r="Y165" s="138"/>
      <c r="Z165" s="138"/>
      <c r="AA165" s="138"/>
      <c r="AB165" s="138"/>
      <c r="AC165" s="138"/>
      <c r="AD165" s="126"/>
      <c r="AE165" s="109"/>
      <c r="AF165" s="127"/>
      <c r="AG165" s="127"/>
      <c r="AH165" s="6"/>
      <c r="AI165" s="28"/>
      <c r="AJ165" s="5"/>
      <c r="AK165" s="138"/>
      <c r="AL165" s="144"/>
      <c r="AM165" s="144"/>
      <c r="AN165" s="138"/>
      <c r="AO165" s="138"/>
      <c r="AP165" s="126"/>
      <c r="AQ165" s="109"/>
      <c r="AR165" s="127"/>
      <c r="AS165" s="127"/>
      <c r="AT165" s="110"/>
    </row>
    <row r="166" spans="1:46">
      <c r="A166" s="5"/>
      <c r="B166" s="138">
        <v>2</v>
      </c>
      <c r="C166" s="138" t="s">
        <v>95</v>
      </c>
      <c r="D166" s="138"/>
      <c r="E166" s="138" t="s">
        <v>63</v>
      </c>
      <c r="F166" s="138"/>
      <c r="G166" s="126" t="s">
        <v>72</v>
      </c>
      <c r="H166" s="109" t="s">
        <v>106</v>
      </c>
      <c r="I166" s="127">
        <v>1</v>
      </c>
      <c r="J166" s="127">
        <v>0</v>
      </c>
      <c r="K166" s="6"/>
      <c r="L166" s="28"/>
      <c r="M166" s="5"/>
      <c r="N166" s="138">
        <v>2</v>
      </c>
      <c r="O166" s="138" t="s">
        <v>138</v>
      </c>
      <c r="P166" s="138"/>
      <c r="Q166" s="138" t="s">
        <v>162</v>
      </c>
      <c r="R166" s="138"/>
      <c r="S166" s="126" t="s">
        <v>72</v>
      </c>
      <c r="T166" s="109" t="s">
        <v>82</v>
      </c>
      <c r="U166" s="127">
        <v>1</v>
      </c>
      <c r="V166" s="127">
        <v>0</v>
      </c>
      <c r="W166" s="6"/>
      <c r="X166" s="5"/>
      <c r="Y166" s="138">
        <v>2</v>
      </c>
      <c r="Z166" s="138" t="s">
        <v>138</v>
      </c>
      <c r="AA166" s="138"/>
      <c r="AB166" s="138" t="s">
        <v>206</v>
      </c>
      <c r="AC166" s="138"/>
      <c r="AD166" s="126" t="s">
        <v>72</v>
      </c>
      <c r="AE166" s="109" t="s">
        <v>90</v>
      </c>
      <c r="AF166" s="127">
        <v>1</v>
      </c>
      <c r="AG166" s="127">
        <v>0</v>
      </c>
      <c r="AH166" s="6"/>
      <c r="AI166" s="28"/>
      <c r="AJ166" s="5"/>
      <c r="AK166" s="138">
        <v>2</v>
      </c>
      <c r="AL166" s="138" t="s">
        <v>95</v>
      </c>
      <c r="AM166" s="138"/>
      <c r="AN166" s="138" t="s">
        <v>162</v>
      </c>
      <c r="AO166" s="138"/>
      <c r="AP166" s="126" t="s">
        <v>72</v>
      </c>
      <c r="AQ166" s="109" t="s">
        <v>82</v>
      </c>
      <c r="AR166" s="127">
        <v>1</v>
      </c>
      <c r="AS166" s="127">
        <v>0</v>
      </c>
      <c r="AT166" s="110"/>
    </row>
    <row r="167" spans="1:46">
      <c r="A167" s="5"/>
      <c r="B167" s="138"/>
      <c r="C167" s="138"/>
      <c r="D167" s="138"/>
      <c r="E167" s="138"/>
      <c r="F167" s="138"/>
      <c r="G167" s="126"/>
      <c r="H167" s="109" t="s">
        <v>86</v>
      </c>
      <c r="I167" s="127"/>
      <c r="J167" s="127"/>
      <c r="K167" s="6"/>
      <c r="L167" s="28"/>
      <c r="M167" s="5"/>
      <c r="N167" s="138"/>
      <c r="O167" s="138"/>
      <c r="P167" s="138"/>
      <c r="Q167" s="138"/>
      <c r="R167" s="138"/>
      <c r="S167" s="126"/>
      <c r="T167" s="109" t="s">
        <v>91</v>
      </c>
      <c r="U167" s="127"/>
      <c r="V167" s="127"/>
      <c r="W167" s="6"/>
      <c r="X167" s="5"/>
      <c r="Y167" s="138"/>
      <c r="Z167" s="138"/>
      <c r="AA167" s="138"/>
      <c r="AB167" s="138"/>
      <c r="AC167" s="138"/>
      <c r="AD167" s="126"/>
      <c r="AE167" s="109" t="s">
        <v>92</v>
      </c>
      <c r="AF167" s="127"/>
      <c r="AG167" s="127"/>
      <c r="AH167" s="6"/>
      <c r="AI167" s="28"/>
      <c r="AJ167" s="5"/>
      <c r="AK167" s="138"/>
      <c r="AL167" s="138"/>
      <c r="AM167" s="138"/>
      <c r="AN167" s="138"/>
      <c r="AO167" s="138"/>
      <c r="AP167" s="126"/>
      <c r="AQ167" s="109" t="s">
        <v>91</v>
      </c>
      <c r="AR167" s="127"/>
      <c r="AS167" s="127"/>
      <c r="AT167" s="110"/>
    </row>
    <row r="168" spans="1:46">
      <c r="A168" s="5"/>
      <c r="B168" s="138"/>
      <c r="C168" s="138"/>
      <c r="D168" s="138"/>
      <c r="E168" s="138"/>
      <c r="F168" s="138"/>
      <c r="G168" s="126"/>
      <c r="H168" s="109"/>
      <c r="I168" s="127"/>
      <c r="J168" s="127"/>
      <c r="K168" s="6"/>
      <c r="L168" s="28"/>
      <c r="M168" s="5"/>
      <c r="N168" s="138"/>
      <c r="O168" s="138"/>
      <c r="P168" s="138"/>
      <c r="Q168" s="138"/>
      <c r="R168" s="138"/>
      <c r="S168" s="126"/>
      <c r="T168" s="109"/>
      <c r="U168" s="127"/>
      <c r="V168" s="127"/>
      <c r="W168" s="6"/>
      <c r="X168" s="5"/>
      <c r="Y168" s="138"/>
      <c r="Z168" s="138"/>
      <c r="AA168" s="138"/>
      <c r="AB168" s="138"/>
      <c r="AC168" s="138"/>
      <c r="AD168" s="126"/>
      <c r="AE168" s="109"/>
      <c r="AF168" s="127"/>
      <c r="AG168" s="127"/>
      <c r="AH168" s="6"/>
      <c r="AI168" s="28"/>
      <c r="AJ168" s="5"/>
      <c r="AK168" s="138"/>
      <c r="AL168" s="138"/>
      <c r="AM168" s="138"/>
      <c r="AN168" s="138"/>
      <c r="AO168" s="138"/>
      <c r="AP168" s="126"/>
      <c r="AQ168" s="109"/>
      <c r="AR168" s="127"/>
      <c r="AS168" s="127"/>
      <c r="AT168" s="110"/>
    </row>
    <row r="169" spans="1:46">
      <c r="A169" s="5"/>
      <c r="B169" s="126" t="s">
        <v>1</v>
      </c>
      <c r="C169" s="128" t="s">
        <v>183</v>
      </c>
      <c r="D169" s="128"/>
      <c r="E169" s="128" t="s">
        <v>189</v>
      </c>
      <c r="F169" s="128"/>
      <c r="G169" s="126" t="s">
        <v>84</v>
      </c>
      <c r="H169" s="109" t="s">
        <v>83</v>
      </c>
      <c r="I169" s="127">
        <v>1</v>
      </c>
      <c r="J169" s="127">
        <v>0</v>
      </c>
      <c r="K169" s="6"/>
      <c r="L169" s="28"/>
      <c r="M169" s="5"/>
      <c r="N169" s="126" t="s">
        <v>1</v>
      </c>
      <c r="O169" s="128" t="s">
        <v>197</v>
      </c>
      <c r="P169" s="128"/>
      <c r="Q169" s="128" t="s">
        <v>186</v>
      </c>
      <c r="R169" s="128"/>
      <c r="S169" s="126" t="s">
        <v>72</v>
      </c>
      <c r="T169" s="109" t="s">
        <v>82</v>
      </c>
      <c r="U169" s="127">
        <v>1</v>
      </c>
      <c r="V169" s="127">
        <v>0</v>
      </c>
      <c r="W169" s="6"/>
      <c r="X169" s="5"/>
      <c r="Y169" s="126" t="s">
        <v>1</v>
      </c>
      <c r="Z169" s="128" t="s">
        <v>197</v>
      </c>
      <c r="AA169" s="128"/>
      <c r="AB169" s="128" t="s">
        <v>207</v>
      </c>
      <c r="AC169" s="128"/>
      <c r="AD169" s="126" t="s">
        <v>72</v>
      </c>
      <c r="AE169" s="109" t="s">
        <v>74</v>
      </c>
      <c r="AF169" s="127">
        <v>1</v>
      </c>
      <c r="AG169" s="127">
        <v>0</v>
      </c>
      <c r="AH169" s="6"/>
      <c r="AI169" s="28"/>
      <c r="AJ169" s="5"/>
      <c r="AK169" s="126" t="s">
        <v>1</v>
      </c>
      <c r="AL169" s="128" t="s">
        <v>183</v>
      </c>
      <c r="AM169" s="128"/>
      <c r="AN169" s="128" t="s">
        <v>186</v>
      </c>
      <c r="AO169" s="128"/>
      <c r="AP169" s="126" t="s">
        <v>72</v>
      </c>
      <c r="AQ169" s="109" t="s">
        <v>82</v>
      </c>
      <c r="AR169" s="127">
        <v>1</v>
      </c>
      <c r="AS169" s="127">
        <v>0</v>
      </c>
      <c r="AT169" s="110"/>
    </row>
    <row r="170" spans="1:46">
      <c r="A170" s="5"/>
      <c r="B170" s="126"/>
      <c r="C170" s="128"/>
      <c r="D170" s="128"/>
      <c r="E170" s="128"/>
      <c r="F170" s="128"/>
      <c r="G170" s="126"/>
      <c r="H170" s="109" t="s">
        <v>75</v>
      </c>
      <c r="I170" s="127"/>
      <c r="J170" s="127"/>
      <c r="K170" s="6"/>
      <c r="L170" s="28"/>
      <c r="M170" s="5"/>
      <c r="N170" s="126"/>
      <c r="O170" s="128"/>
      <c r="P170" s="128"/>
      <c r="Q170" s="128"/>
      <c r="R170" s="128"/>
      <c r="S170" s="126"/>
      <c r="T170" s="109" t="s">
        <v>91</v>
      </c>
      <c r="U170" s="127"/>
      <c r="V170" s="127"/>
      <c r="W170" s="6"/>
      <c r="X170" s="5"/>
      <c r="Y170" s="126"/>
      <c r="Z170" s="128"/>
      <c r="AA170" s="128"/>
      <c r="AB170" s="128"/>
      <c r="AC170" s="128"/>
      <c r="AD170" s="126"/>
      <c r="AE170" s="109" t="s">
        <v>97</v>
      </c>
      <c r="AF170" s="127"/>
      <c r="AG170" s="127"/>
      <c r="AH170" s="6"/>
      <c r="AI170" s="28"/>
      <c r="AJ170" s="5"/>
      <c r="AK170" s="126"/>
      <c r="AL170" s="128"/>
      <c r="AM170" s="128"/>
      <c r="AN170" s="128"/>
      <c r="AO170" s="128"/>
      <c r="AP170" s="126"/>
      <c r="AQ170" s="109" t="s">
        <v>91</v>
      </c>
      <c r="AR170" s="127"/>
      <c r="AS170" s="127"/>
      <c r="AT170" s="110"/>
    </row>
    <row r="171" spans="1:46">
      <c r="A171" s="5"/>
      <c r="B171" s="126"/>
      <c r="C171" s="128"/>
      <c r="D171" s="128"/>
      <c r="E171" s="128"/>
      <c r="F171" s="128"/>
      <c r="G171" s="126"/>
      <c r="H171" s="109" t="s">
        <v>106</v>
      </c>
      <c r="I171" s="127"/>
      <c r="J171" s="127"/>
      <c r="K171" s="6"/>
      <c r="L171" s="28"/>
      <c r="M171" s="5"/>
      <c r="N171" s="126"/>
      <c r="O171" s="128"/>
      <c r="P171" s="128"/>
      <c r="Q171" s="128"/>
      <c r="R171" s="128"/>
      <c r="S171" s="126"/>
      <c r="T171" s="109"/>
      <c r="U171" s="127"/>
      <c r="V171" s="127"/>
      <c r="W171" s="6"/>
      <c r="X171" s="5"/>
      <c r="Y171" s="126"/>
      <c r="Z171" s="128"/>
      <c r="AA171" s="128"/>
      <c r="AB171" s="128"/>
      <c r="AC171" s="128"/>
      <c r="AD171" s="126"/>
      <c r="AE171" s="109"/>
      <c r="AF171" s="127"/>
      <c r="AG171" s="127"/>
      <c r="AH171" s="6"/>
      <c r="AI171" s="28"/>
      <c r="AJ171" s="5"/>
      <c r="AK171" s="126"/>
      <c r="AL171" s="128"/>
      <c r="AM171" s="128"/>
      <c r="AN171" s="128"/>
      <c r="AO171" s="128"/>
      <c r="AP171" s="126"/>
      <c r="AQ171" s="109"/>
      <c r="AR171" s="127"/>
      <c r="AS171" s="127"/>
      <c r="AT171" s="110"/>
    </row>
    <row r="172" spans="1:46">
      <c r="A172" s="5"/>
      <c r="B172" s="138">
        <v>4</v>
      </c>
      <c r="C172" s="128" t="s">
        <v>184</v>
      </c>
      <c r="D172" s="128"/>
      <c r="E172" s="128" t="s">
        <v>190</v>
      </c>
      <c r="F172" s="128"/>
      <c r="G172" s="126" t="s">
        <v>72</v>
      </c>
      <c r="H172" s="109" t="s">
        <v>106</v>
      </c>
      <c r="I172" s="127">
        <v>1</v>
      </c>
      <c r="J172" s="127">
        <v>0</v>
      </c>
      <c r="K172" s="6"/>
      <c r="L172" s="28"/>
      <c r="M172" s="5"/>
      <c r="N172" s="138">
        <v>4</v>
      </c>
      <c r="O172" s="128" t="s">
        <v>198</v>
      </c>
      <c r="P172" s="128"/>
      <c r="Q172" s="128" t="s">
        <v>187</v>
      </c>
      <c r="R172" s="128"/>
      <c r="S172" s="126" t="s">
        <v>72</v>
      </c>
      <c r="T172" s="109" t="s">
        <v>82</v>
      </c>
      <c r="U172" s="127">
        <v>1</v>
      </c>
      <c r="V172" s="127">
        <v>0</v>
      </c>
      <c r="W172" s="6"/>
      <c r="X172" s="5"/>
      <c r="Y172" s="138">
        <v>4</v>
      </c>
      <c r="Z172" s="128" t="s">
        <v>198</v>
      </c>
      <c r="AA172" s="128"/>
      <c r="AB172" s="128" t="s">
        <v>208</v>
      </c>
      <c r="AC172" s="128"/>
      <c r="AD172" s="126" t="s">
        <v>72</v>
      </c>
      <c r="AE172" s="109" t="s">
        <v>94</v>
      </c>
      <c r="AF172" s="127">
        <v>1</v>
      </c>
      <c r="AG172" s="127">
        <v>0</v>
      </c>
      <c r="AH172" s="6"/>
      <c r="AI172" s="28"/>
      <c r="AJ172" s="5"/>
      <c r="AK172" s="138">
        <v>4</v>
      </c>
      <c r="AL172" s="128" t="s">
        <v>184</v>
      </c>
      <c r="AM172" s="128"/>
      <c r="AN172" s="128" t="s">
        <v>187</v>
      </c>
      <c r="AO172" s="128"/>
      <c r="AP172" s="126" t="s">
        <v>72</v>
      </c>
      <c r="AQ172" s="109" t="s">
        <v>82</v>
      </c>
      <c r="AR172" s="127">
        <v>1</v>
      </c>
      <c r="AS172" s="127">
        <v>0</v>
      </c>
      <c r="AT172" s="110"/>
    </row>
    <row r="173" spans="1:46">
      <c r="A173" s="5"/>
      <c r="B173" s="138"/>
      <c r="C173" s="128"/>
      <c r="D173" s="128"/>
      <c r="E173" s="128"/>
      <c r="F173" s="128"/>
      <c r="G173" s="126"/>
      <c r="H173" s="109" t="s">
        <v>214</v>
      </c>
      <c r="I173" s="127"/>
      <c r="J173" s="127"/>
      <c r="K173" s="6"/>
      <c r="L173" s="28"/>
      <c r="M173" s="5"/>
      <c r="N173" s="138"/>
      <c r="O173" s="128"/>
      <c r="P173" s="128"/>
      <c r="Q173" s="128"/>
      <c r="R173" s="128"/>
      <c r="S173" s="126"/>
      <c r="T173" s="109" t="s">
        <v>91</v>
      </c>
      <c r="U173" s="127"/>
      <c r="V173" s="127"/>
      <c r="W173" s="6"/>
      <c r="X173" s="5"/>
      <c r="Y173" s="138"/>
      <c r="Z173" s="128"/>
      <c r="AA173" s="128"/>
      <c r="AB173" s="128"/>
      <c r="AC173" s="128"/>
      <c r="AD173" s="126"/>
      <c r="AE173" s="109" t="s">
        <v>81</v>
      </c>
      <c r="AF173" s="127"/>
      <c r="AG173" s="127"/>
      <c r="AH173" s="6"/>
      <c r="AI173" s="28"/>
      <c r="AJ173" s="5"/>
      <c r="AK173" s="138"/>
      <c r="AL173" s="128"/>
      <c r="AM173" s="128"/>
      <c r="AN173" s="128"/>
      <c r="AO173" s="128"/>
      <c r="AP173" s="126"/>
      <c r="AQ173" s="109" t="s">
        <v>91</v>
      </c>
      <c r="AR173" s="127"/>
      <c r="AS173" s="127"/>
      <c r="AT173" s="110"/>
    </row>
    <row r="174" spans="1:46">
      <c r="A174" s="5"/>
      <c r="B174" s="138"/>
      <c r="C174" s="128"/>
      <c r="D174" s="128"/>
      <c r="E174" s="128"/>
      <c r="F174" s="128"/>
      <c r="G174" s="126"/>
      <c r="H174" s="109"/>
      <c r="I174" s="127"/>
      <c r="J174" s="127"/>
      <c r="K174" s="6"/>
      <c r="L174" s="28"/>
      <c r="M174" s="5"/>
      <c r="N174" s="138"/>
      <c r="O174" s="128"/>
      <c r="P174" s="128"/>
      <c r="Q174" s="128"/>
      <c r="R174" s="128"/>
      <c r="S174" s="126"/>
      <c r="T174" s="109"/>
      <c r="U174" s="127"/>
      <c r="V174" s="127"/>
      <c r="W174" s="6"/>
      <c r="X174" s="5"/>
      <c r="Y174" s="138"/>
      <c r="Z174" s="128"/>
      <c r="AA174" s="128"/>
      <c r="AB174" s="128"/>
      <c r="AC174" s="128"/>
      <c r="AD174" s="126"/>
      <c r="AE174" s="109"/>
      <c r="AF174" s="127"/>
      <c r="AG174" s="127"/>
      <c r="AH174" s="6"/>
      <c r="AI174" s="28"/>
      <c r="AJ174" s="5"/>
      <c r="AK174" s="138"/>
      <c r="AL174" s="128"/>
      <c r="AM174" s="128"/>
      <c r="AN174" s="128"/>
      <c r="AO174" s="128"/>
      <c r="AP174" s="126"/>
      <c r="AQ174" s="109"/>
      <c r="AR174" s="127"/>
      <c r="AS174" s="127"/>
      <c r="AT174" s="110"/>
    </row>
    <row r="175" spans="1:46">
      <c r="A175" s="5"/>
      <c r="B175" s="126" t="s">
        <v>2</v>
      </c>
      <c r="C175" s="128" t="s">
        <v>185</v>
      </c>
      <c r="D175" s="128"/>
      <c r="E175" s="128" t="s">
        <v>191</v>
      </c>
      <c r="F175" s="128"/>
      <c r="G175" s="126" t="s">
        <v>72</v>
      </c>
      <c r="H175" s="109" t="s">
        <v>87</v>
      </c>
      <c r="I175" s="127">
        <v>1</v>
      </c>
      <c r="J175" s="127">
        <v>0</v>
      </c>
      <c r="K175" s="6"/>
      <c r="L175" s="28"/>
      <c r="M175" s="5"/>
      <c r="N175" s="126" t="s">
        <v>2</v>
      </c>
      <c r="O175" s="128" t="s">
        <v>199</v>
      </c>
      <c r="P175" s="128"/>
      <c r="Q175" s="128" t="s">
        <v>188</v>
      </c>
      <c r="R175" s="128"/>
      <c r="S175" s="126" t="s">
        <v>72</v>
      </c>
      <c r="T175" s="109" t="s">
        <v>82</v>
      </c>
      <c r="U175" s="127">
        <v>1</v>
      </c>
      <c r="V175" s="127">
        <v>0</v>
      </c>
      <c r="W175" s="6"/>
      <c r="X175" s="5"/>
      <c r="Y175" s="126" t="s">
        <v>2</v>
      </c>
      <c r="Z175" s="128" t="s">
        <v>199</v>
      </c>
      <c r="AA175" s="128"/>
      <c r="AB175" s="128" t="s">
        <v>209</v>
      </c>
      <c r="AC175" s="128"/>
      <c r="AD175" s="126" t="s">
        <v>84</v>
      </c>
      <c r="AE175" s="109" t="s">
        <v>108</v>
      </c>
      <c r="AF175" s="127">
        <v>1</v>
      </c>
      <c r="AG175" s="127">
        <v>0</v>
      </c>
      <c r="AH175" s="6"/>
      <c r="AI175" s="28"/>
      <c r="AJ175" s="5"/>
      <c r="AK175" s="126" t="s">
        <v>2</v>
      </c>
      <c r="AL175" s="128" t="s">
        <v>185</v>
      </c>
      <c r="AM175" s="128"/>
      <c r="AN175" s="128" t="s">
        <v>188</v>
      </c>
      <c r="AO175" s="128"/>
      <c r="AP175" s="126" t="s">
        <v>72</v>
      </c>
      <c r="AQ175" s="109" t="s">
        <v>82</v>
      </c>
      <c r="AR175" s="127">
        <v>1</v>
      </c>
      <c r="AS175" s="127">
        <v>0</v>
      </c>
      <c r="AT175" s="110"/>
    </row>
    <row r="176" spans="1:46">
      <c r="A176" s="5"/>
      <c r="B176" s="126"/>
      <c r="C176" s="128"/>
      <c r="D176" s="128"/>
      <c r="E176" s="128"/>
      <c r="F176" s="128"/>
      <c r="G176" s="126"/>
      <c r="H176" s="109" t="s">
        <v>87</v>
      </c>
      <c r="I176" s="127"/>
      <c r="J176" s="127"/>
      <c r="K176" s="6"/>
      <c r="L176" s="28"/>
      <c r="M176" s="5"/>
      <c r="N176" s="126"/>
      <c r="O176" s="128"/>
      <c r="P176" s="128"/>
      <c r="Q176" s="128"/>
      <c r="R176" s="128"/>
      <c r="S176" s="126"/>
      <c r="T176" s="109" t="s">
        <v>91</v>
      </c>
      <c r="U176" s="127"/>
      <c r="V176" s="127"/>
      <c r="W176" s="6"/>
      <c r="X176" s="5"/>
      <c r="Y176" s="126"/>
      <c r="Z176" s="128"/>
      <c r="AA176" s="128"/>
      <c r="AB176" s="128"/>
      <c r="AC176" s="128"/>
      <c r="AD176" s="126"/>
      <c r="AE176" s="109" t="s">
        <v>83</v>
      </c>
      <c r="AF176" s="127"/>
      <c r="AG176" s="127"/>
      <c r="AH176" s="6"/>
      <c r="AI176" s="28"/>
      <c r="AJ176" s="5"/>
      <c r="AK176" s="126"/>
      <c r="AL176" s="128"/>
      <c r="AM176" s="128"/>
      <c r="AN176" s="128"/>
      <c r="AO176" s="128"/>
      <c r="AP176" s="126"/>
      <c r="AQ176" s="109" t="s">
        <v>91</v>
      </c>
      <c r="AR176" s="127"/>
      <c r="AS176" s="127"/>
      <c r="AT176" s="110"/>
    </row>
    <row r="177" spans="1:46">
      <c r="A177" s="5"/>
      <c r="B177" s="126"/>
      <c r="C177" s="128"/>
      <c r="D177" s="128"/>
      <c r="E177" s="128"/>
      <c r="F177" s="128"/>
      <c r="G177" s="126"/>
      <c r="H177" s="109"/>
      <c r="I177" s="127"/>
      <c r="J177" s="127"/>
      <c r="K177" s="6"/>
      <c r="L177" s="28"/>
      <c r="M177" s="5"/>
      <c r="N177" s="126"/>
      <c r="O177" s="128"/>
      <c r="P177" s="128"/>
      <c r="Q177" s="128"/>
      <c r="R177" s="128"/>
      <c r="S177" s="126"/>
      <c r="T177" s="109"/>
      <c r="U177" s="127"/>
      <c r="V177" s="127"/>
      <c r="W177" s="6"/>
      <c r="X177" s="5"/>
      <c r="Y177" s="126"/>
      <c r="Z177" s="128"/>
      <c r="AA177" s="128"/>
      <c r="AB177" s="128"/>
      <c r="AC177" s="128"/>
      <c r="AD177" s="126"/>
      <c r="AE177" s="109" t="s">
        <v>214</v>
      </c>
      <c r="AF177" s="127"/>
      <c r="AG177" s="127"/>
      <c r="AH177" s="6"/>
      <c r="AI177" s="28"/>
      <c r="AJ177" s="5"/>
      <c r="AK177" s="126"/>
      <c r="AL177" s="128"/>
      <c r="AM177" s="128"/>
      <c r="AN177" s="128"/>
      <c r="AO177" s="128"/>
      <c r="AP177" s="126"/>
      <c r="AQ177" s="109"/>
      <c r="AR177" s="127"/>
      <c r="AS177" s="127"/>
      <c r="AT177" s="110"/>
    </row>
    <row r="178" spans="1:46">
      <c r="A178" s="5"/>
      <c r="B178" s="8"/>
      <c r="C178" s="8"/>
      <c r="D178" s="8"/>
      <c r="E178" s="129" t="s">
        <v>13</v>
      </c>
      <c r="F178" s="129"/>
      <c r="G178" s="48" t="str">
        <f>VALUE(SUM(LEFT(G163,SEARCH(":",G163)-1),LEFT(G166,SEARCH(":",G166)-1),LEFT(G169,SEARCH(":",G169)-1),LEFT(G172,SEARCH(":",G172)-1),LEFT(G175,SEARCH(":",G175)-1)))&amp;":"&amp;VALUE(SUM(RIGHT(G163,SEARCH(":",G163)-1),RIGHT(G166,SEARCH(":",G166)-1),RIGHT(G169,SEARCH(":",G169)-1),RIGHT(G172,SEARCH(":",G172)-1),RIGHT(G175,SEARCH(":",G175)-1)))</f>
        <v>8:3</v>
      </c>
      <c r="H178" s="26"/>
      <c r="I178" s="48">
        <f>SUM(I163:I177)</f>
        <v>4</v>
      </c>
      <c r="J178" s="48">
        <f>SUM(J163:J177)</f>
        <v>1</v>
      </c>
      <c r="K178" s="6"/>
      <c r="L178" s="28"/>
      <c r="M178" s="5"/>
      <c r="N178" s="8"/>
      <c r="O178" s="8"/>
      <c r="P178" s="8"/>
      <c r="Q178" s="129" t="s">
        <v>13</v>
      </c>
      <c r="R178" s="129"/>
      <c r="S178" s="48" t="str">
        <f>VALUE(SUM(LEFT(S163,SEARCH(":",S163)-1),LEFT(S166,SEARCH(":",S166)-1),LEFT(S169,SEARCH(":",S169)-1),LEFT(S172,SEARCH(":",S172)-1),LEFT(S175,SEARCH(":",S175)-1)))&amp;":"&amp;VALUE(SUM(RIGHT(S163,SEARCH(":",S163)-1),RIGHT(S166,SEARCH(":",S166)-1),RIGHT(S169,SEARCH(":",S169)-1),RIGHT(S172,SEARCH(":",S172)-1),RIGHT(S175,SEARCH(":",S175)-1)))</f>
        <v>10:0</v>
      </c>
      <c r="T178" s="26"/>
      <c r="U178" s="48">
        <f>SUM(U163:U177)</f>
        <v>5</v>
      </c>
      <c r="V178" s="48">
        <f>SUM(V163:V177)</f>
        <v>0</v>
      </c>
      <c r="W178" s="6"/>
      <c r="X178" s="5"/>
      <c r="Y178" s="8"/>
      <c r="Z178" s="8"/>
      <c r="AA178" s="8"/>
      <c r="AB178" s="129" t="s">
        <v>13</v>
      </c>
      <c r="AC178" s="129"/>
      <c r="AD178" s="48" t="str">
        <f>VALUE(SUM(LEFT(AD163,SEARCH(":",AD163)-1),LEFT(AD166,SEARCH(":",AD166)-1),LEFT(AD169,SEARCH(":",AD169)-1),LEFT(AD172,SEARCH(":",AD172)-1),LEFT(AD175,SEARCH(":",AD175)-1)))&amp;":"&amp;VALUE(SUM(RIGHT(AD163,SEARCH(":",AD163)-1),RIGHT(AD166,SEARCH(":",AD166)-1),RIGHT(AD169,SEARCH(":",AD169)-1),RIGHT(AD172,SEARCH(":",AD172)-1),RIGHT(AD175,SEARCH(":",AD175)-1)))</f>
        <v>10:1</v>
      </c>
      <c r="AE178" s="26"/>
      <c r="AF178" s="48">
        <f>SUM(AF163:AF177)</f>
        <v>5</v>
      </c>
      <c r="AG178" s="48">
        <f>SUM(AG163:AG177)</f>
        <v>0</v>
      </c>
      <c r="AH178" s="6"/>
      <c r="AI178" s="28"/>
      <c r="AJ178" s="5"/>
      <c r="AK178" s="8"/>
      <c r="AL178" s="8"/>
      <c r="AM178" s="8"/>
      <c r="AN178" s="129" t="s">
        <v>13</v>
      </c>
      <c r="AO178" s="129"/>
      <c r="AP178" s="48" t="str">
        <f>VALUE(SUM(LEFT(AP163,SEARCH(":",AP163)-1),LEFT(AP166,SEARCH(":",AP166)-1),LEFT(AP169,SEARCH(":",AP169)-1),LEFT(AP172,SEARCH(":",AP172)-1),LEFT(AP175,SEARCH(":",AP175)-1)))&amp;":"&amp;VALUE(SUM(RIGHT(AP163,SEARCH(":",AP163)-1),RIGHT(AP166,SEARCH(":",AP166)-1),RIGHT(AP169,SEARCH(":",AP169)-1),RIGHT(AP172,SEARCH(":",AP172)-1),RIGHT(AP175,SEARCH(":",AP175)-1)))</f>
        <v>10:0</v>
      </c>
      <c r="AQ178" s="26"/>
      <c r="AR178" s="48">
        <f>SUM(AR163:AR177)</f>
        <v>5</v>
      </c>
      <c r="AS178" s="48">
        <f>SUM(AS163:AS177)</f>
        <v>0</v>
      </c>
      <c r="AT178" s="110"/>
    </row>
    <row r="179" spans="1:46">
      <c r="A179" s="5"/>
      <c r="B179" s="8"/>
      <c r="C179" s="8"/>
      <c r="D179" s="8"/>
      <c r="E179" s="8"/>
      <c r="F179" s="8"/>
      <c r="G179" s="8"/>
      <c r="H179" s="8"/>
      <c r="J179" s="8"/>
      <c r="K179" s="6"/>
      <c r="L179" s="28"/>
      <c r="M179" s="5"/>
      <c r="N179" s="8"/>
      <c r="O179" s="8"/>
      <c r="P179" s="8"/>
      <c r="Q179" s="8"/>
      <c r="R179" s="8"/>
      <c r="S179" s="8"/>
      <c r="T179" s="8"/>
      <c r="V179" s="8"/>
      <c r="W179" s="6"/>
      <c r="X179" s="5"/>
      <c r="Y179" s="8"/>
      <c r="Z179" s="8"/>
      <c r="AA179" s="8"/>
      <c r="AB179" s="8"/>
      <c r="AC179" s="8"/>
      <c r="AD179" s="8"/>
      <c r="AE179" s="8"/>
      <c r="AG179" s="8"/>
      <c r="AH179" s="6"/>
      <c r="AI179" s="28"/>
      <c r="AJ179" s="5"/>
      <c r="AK179" s="8"/>
      <c r="AL179" s="8"/>
      <c r="AM179" s="8"/>
      <c r="AN179" s="8"/>
      <c r="AO179" s="8"/>
      <c r="AP179" s="8"/>
      <c r="AQ179" s="8"/>
      <c r="AR179" s="79"/>
      <c r="AS179" s="8"/>
      <c r="AT179" s="110"/>
    </row>
    <row r="180" spans="1:46" ht="12.75" customHeight="1">
      <c r="A180" s="5"/>
      <c r="B180" s="8"/>
      <c r="C180" s="8"/>
      <c r="D180" s="8"/>
      <c r="E180" s="130" t="str">
        <f>IF(I178&gt;J178,C161,E161)</f>
        <v>КемТИПП-1</v>
      </c>
      <c r="F180" s="131"/>
      <c r="G180" s="132"/>
      <c r="H180" s="8"/>
      <c r="I180" s="8"/>
      <c r="J180" s="136" t="str">
        <f>VALUE(MAX(I178:J178))&amp;":"&amp;VALUE(MIN(I178:J178))</f>
        <v>4:1</v>
      </c>
      <c r="K180" s="6"/>
      <c r="L180" s="28"/>
      <c r="M180" s="5"/>
      <c r="N180" s="8"/>
      <c r="O180" s="8"/>
      <c r="P180" s="8"/>
      <c r="Q180" s="130" t="str">
        <f>IF(U178&gt;V178,O161,Q161)</f>
        <v>КузГТУ-2</v>
      </c>
      <c r="R180" s="131"/>
      <c r="S180" s="132"/>
      <c r="T180" s="8"/>
      <c r="U180" s="8"/>
      <c r="V180" s="136" t="str">
        <f>VALUE(MAX(U178:V178))&amp;":"&amp;VALUE(MIN(U178:V178))</f>
        <v>5:0</v>
      </c>
      <c r="W180" s="6"/>
      <c r="X180" s="5"/>
      <c r="Y180" s="8"/>
      <c r="Z180" s="8"/>
      <c r="AA180" s="8"/>
      <c r="AB180" s="130" t="str">
        <f>IF(AF178&gt;AG178,Z161,AB161)</f>
        <v>КузГТУ-2</v>
      </c>
      <c r="AC180" s="131"/>
      <c r="AD180" s="132"/>
      <c r="AE180" s="8"/>
      <c r="AF180" s="8"/>
      <c r="AG180" s="136" t="str">
        <f>VALUE(MAX(AF178:AG178))&amp;":"&amp;VALUE(MIN(AF178:AG178))</f>
        <v>5:0</v>
      </c>
      <c r="AH180" s="6"/>
      <c r="AI180" s="28"/>
      <c r="AJ180" s="5"/>
      <c r="AK180" s="8"/>
      <c r="AL180" s="8"/>
      <c r="AM180" s="8"/>
      <c r="AN180" s="130" t="str">
        <f>IF(AR178&gt;AS178,AL161,AN161)</f>
        <v>КемТИПП-1</v>
      </c>
      <c r="AO180" s="131"/>
      <c r="AP180" s="132"/>
      <c r="AQ180" s="8"/>
      <c r="AR180" s="8"/>
      <c r="AS180" s="136" t="str">
        <f>VALUE(MAX(AR178:AS178))&amp;":"&amp;VALUE(MIN(AR178:AS178))</f>
        <v>5:0</v>
      </c>
      <c r="AT180" s="110"/>
    </row>
    <row r="181" spans="1:46" ht="12.75" customHeight="1">
      <c r="A181" s="5"/>
      <c r="B181" s="119" t="s">
        <v>14</v>
      </c>
      <c r="C181" s="119"/>
      <c r="D181" s="119"/>
      <c r="E181" s="133"/>
      <c r="F181" s="134"/>
      <c r="G181" s="135"/>
      <c r="H181" s="120" t="s">
        <v>15</v>
      </c>
      <c r="I181" s="120"/>
      <c r="J181" s="137"/>
      <c r="K181" s="6"/>
      <c r="L181" s="28"/>
      <c r="M181" s="5"/>
      <c r="N181" s="119" t="s">
        <v>14</v>
      </c>
      <c r="O181" s="119"/>
      <c r="P181" s="119"/>
      <c r="Q181" s="133"/>
      <c r="R181" s="134"/>
      <c r="S181" s="135"/>
      <c r="T181" s="120" t="s">
        <v>15</v>
      </c>
      <c r="U181" s="120"/>
      <c r="V181" s="137"/>
      <c r="W181" s="6"/>
      <c r="X181" s="5"/>
      <c r="Y181" s="119" t="s">
        <v>14</v>
      </c>
      <c r="Z181" s="119"/>
      <c r="AA181" s="119"/>
      <c r="AB181" s="133"/>
      <c r="AC181" s="134"/>
      <c r="AD181" s="135"/>
      <c r="AE181" s="120" t="s">
        <v>15</v>
      </c>
      <c r="AF181" s="120"/>
      <c r="AG181" s="137"/>
      <c r="AH181" s="6"/>
      <c r="AI181" s="28"/>
      <c r="AJ181" s="5"/>
      <c r="AK181" s="119" t="s">
        <v>14</v>
      </c>
      <c r="AL181" s="119"/>
      <c r="AM181" s="119"/>
      <c r="AN181" s="133"/>
      <c r="AO181" s="134"/>
      <c r="AP181" s="135"/>
      <c r="AQ181" s="120" t="s">
        <v>15</v>
      </c>
      <c r="AR181" s="120"/>
      <c r="AS181" s="137"/>
      <c r="AT181" s="110"/>
    </row>
    <row r="182" spans="1:46">
      <c r="A182" s="5"/>
      <c r="B182" s="107"/>
      <c r="C182" s="107"/>
      <c r="D182" s="107"/>
      <c r="E182" s="18"/>
      <c r="F182" s="18"/>
      <c r="G182" s="18"/>
      <c r="H182" s="108"/>
      <c r="I182" s="49"/>
      <c r="J182" s="19"/>
      <c r="K182" s="6"/>
      <c r="L182" s="28"/>
      <c r="M182" s="5"/>
      <c r="N182" s="107"/>
      <c r="O182" s="107"/>
      <c r="P182" s="107"/>
      <c r="Q182" s="18"/>
      <c r="R182" s="18"/>
      <c r="S182" s="18"/>
      <c r="T182" s="108"/>
      <c r="U182" s="108"/>
      <c r="V182" s="19"/>
      <c r="W182" s="6"/>
      <c r="X182" s="5"/>
      <c r="Y182" s="107"/>
      <c r="Z182" s="107"/>
      <c r="AA182" s="107"/>
      <c r="AB182" s="18"/>
      <c r="AC182" s="18"/>
      <c r="AD182" s="18"/>
      <c r="AE182" s="108"/>
      <c r="AF182" s="49"/>
      <c r="AG182" s="19"/>
      <c r="AH182" s="6"/>
      <c r="AI182" s="28"/>
      <c r="AJ182" s="5"/>
      <c r="AK182" s="107"/>
      <c r="AL182" s="107"/>
      <c r="AM182" s="107"/>
      <c r="AN182" s="18"/>
      <c r="AO182" s="18"/>
      <c r="AP182" s="18"/>
      <c r="AQ182" s="108"/>
      <c r="AR182" s="108"/>
      <c r="AS182" s="19"/>
      <c r="AT182" s="110"/>
    </row>
    <row r="183" spans="1:46">
      <c r="A183" s="5"/>
      <c r="B183" s="107"/>
      <c r="C183" s="121" t="s">
        <v>3</v>
      </c>
      <c r="D183" s="121"/>
      <c r="E183" s="121"/>
      <c r="F183" s="20"/>
      <c r="G183" s="20"/>
      <c r="H183" s="121" t="s">
        <v>165</v>
      </c>
      <c r="I183" s="121"/>
      <c r="J183" s="19"/>
      <c r="K183" s="6"/>
      <c r="L183" s="28"/>
      <c r="M183" s="5"/>
      <c r="N183" s="107"/>
      <c r="O183" s="121" t="s">
        <v>3</v>
      </c>
      <c r="P183" s="121"/>
      <c r="Q183" s="121"/>
      <c r="R183" s="20"/>
      <c r="S183" s="20"/>
      <c r="T183" s="121" t="s">
        <v>165</v>
      </c>
      <c r="U183" s="121"/>
      <c r="V183" s="19"/>
      <c r="W183" s="6"/>
      <c r="X183" s="5"/>
      <c r="Y183" s="107"/>
      <c r="Z183" s="121" t="s">
        <v>3</v>
      </c>
      <c r="AA183" s="121"/>
      <c r="AB183" s="121"/>
      <c r="AC183" s="20"/>
      <c r="AD183" s="20"/>
      <c r="AE183" s="121" t="s">
        <v>165</v>
      </c>
      <c r="AF183" s="121"/>
      <c r="AG183" s="19"/>
      <c r="AH183" s="6"/>
      <c r="AI183" s="28"/>
      <c r="AJ183" s="5"/>
      <c r="AK183" s="107"/>
      <c r="AL183" s="121" t="s">
        <v>3</v>
      </c>
      <c r="AM183" s="121"/>
      <c r="AN183" s="121"/>
      <c r="AO183" s="20"/>
      <c r="AP183" s="20"/>
      <c r="AQ183" s="121" t="s">
        <v>165</v>
      </c>
      <c r="AR183" s="121"/>
      <c r="AS183" s="19"/>
      <c r="AT183" s="110"/>
    </row>
    <row r="184" spans="1:46">
      <c r="A184" s="5"/>
      <c r="B184" s="8"/>
      <c r="C184" s="25"/>
      <c r="D184" s="25"/>
      <c r="E184" s="25"/>
      <c r="F184" s="8"/>
      <c r="G184" s="8"/>
      <c r="H184" s="25"/>
      <c r="I184" s="25"/>
      <c r="J184" s="8"/>
      <c r="K184" s="6"/>
      <c r="L184" s="28"/>
      <c r="M184" s="5"/>
      <c r="N184" s="8"/>
      <c r="O184" s="25"/>
      <c r="P184" s="25"/>
      <c r="Q184" s="25"/>
      <c r="R184" s="8"/>
      <c r="S184" s="8"/>
      <c r="T184" s="25"/>
      <c r="U184" s="25"/>
      <c r="V184" s="8"/>
      <c r="W184" s="6"/>
      <c r="X184" s="5"/>
      <c r="Y184" s="8"/>
      <c r="Z184" s="25"/>
      <c r="AA184" s="25"/>
      <c r="AB184" s="25"/>
      <c r="AC184" s="8"/>
      <c r="AD184" s="8"/>
      <c r="AE184" s="25"/>
      <c r="AF184" s="25"/>
      <c r="AG184" s="8"/>
      <c r="AH184" s="6"/>
      <c r="AI184" s="28"/>
      <c r="AJ184" s="5"/>
      <c r="AK184" s="8"/>
      <c r="AL184" s="25"/>
      <c r="AM184" s="25"/>
      <c r="AN184" s="25"/>
      <c r="AO184" s="8"/>
      <c r="AP184" s="8"/>
      <c r="AQ184" s="25"/>
      <c r="AR184" s="25"/>
      <c r="AS184" s="8"/>
      <c r="AT184" s="110"/>
    </row>
    <row r="185" spans="1:46" ht="13.5" thickBot="1">
      <c r="A185" s="21"/>
      <c r="B185" s="63"/>
      <c r="C185" s="122" t="s">
        <v>42</v>
      </c>
      <c r="D185" s="122"/>
      <c r="E185" s="122"/>
      <c r="F185" s="65"/>
      <c r="G185" s="65"/>
      <c r="H185" s="122" t="s">
        <v>166</v>
      </c>
      <c r="I185" s="122"/>
      <c r="J185" s="63"/>
      <c r="K185" s="66"/>
      <c r="L185" s="67"/>
      <c r="M185" s="68"/>
      <c r="N185" s="63"/>
      <c r="O185" s="122" t="s">
        <v>42</v>
      </c>
      <c r="P185" s="122"/>
      <c r="Q185" s="122"/>
      <c r="R185" s="65"/>
      <c r="S185" s="65"/>
      <c r="T185" s="122" t="s">
        <v>166</v>
      </c>
      <c r="U185" s="122"/>
      <c r="V185" s="63"/>
      <c r="W185" s="23"/>
      <c r="X185" s="21"/>
      <c r="Y185" s="63"/>
      <c r="Z185" s="122" t="s">
        <v>42</v>
      </c>
      <c r="AA185" s="122"/>
      <c r="AB185" s="122"/>
      <c r="AC185" s="65"/>
      <c r="AD185" s="65"/>
      <c r="AE185" s="122" t="s">
        <v>166</v>
      </c>
      <c r="AF185" s="122"/>
      <c r="AG185" s="63"/>
      <c r="AH185" s="66"/>
      <c r="AI185" s="67"/>
      <c r="AJ185" s="68"/>
      <c r="AK185" s="63"/>
      <c r="AL185" s="122" t="s">
        <v>42</v>
      </c>
      <c r="AM185" s="122"/>
      <c r="AN185" s="122"/>
      <c r="AO185" s="65"/>
      <c r="AP185" s="65"/>
      <c r="AQ185" s="122" t="s">
        <v>166</v>
      </c>
      <c r="AR185" s="122"/>
      <c r="AS185" s="63"/>
      <c r="AT185" s="111"/>
    </row>
    <row r="186" spans="1:46">
      <c r="A186" s="53"/>
      <c r="B186" s="123" t="s">
        <v>41</v>
      </c>
      <c r="C186" s="123"/>
      <c r="D186" s="123"/>
      <c r="E186" s="123"/>
      <c r="F186" s="123"/>
      <c r="G186" s="123"/>
      <c r="H186" s="123"/>
      <c r="I186" s="123"/>
      <c r="J186" s="123"/>
      <c r="K186" s="3"/>
      <c r="L186" s="2"/>
      <c r="M186" s="1"/>
      <c r="N186" s="123" t="s">
        <v>41</v>
      </c>
      <c r="O186" s="123"/>
      <c r="P186" s="123"/>
      <c r="Q186" s="123"/>
      <c r="R186" s="123"/>
      <c r="S186" s="123"/>
      <c r="T186" s="123"/>
      <c r="U186" s="123"/>
      <c r="V186" s="123"/>
      <c r="W186" s="3"/>
      <c r="X186" s="53"/>
      <c r="Y186" s="123" t="s">
        <v>41</v>
      </c>
      <c r="Z186" s="123"/>
      <c r="AA186" s="123"/>
      <c r="AB186" s="123"/>
      <c r="AC186" s="123"/>
      <c r="AD186" s="123"/>
      <c r="AE186" s="123"/>
      <c r="AF186" s="123"/>
      <c r="AG186" s="123"/>
      <c r="AH186" s="3"/>
      <c r="AI186" s="2"/>
      <c r="AJ186" s="1"/>
      <c r="AK186" s="123" t="s">
        <v>41</v>
      </c>
      <c r="AL186" s="123"/>
      <c r="AM186" s="123"/>
      <c r="AN186" s="123"/>
      <c r="AO186" s="123"/>
      <c r="AP186" s="123"/>
      <c r="AQ186" s="123"/>
      <c r="AR186" s="123"/>
      <c r="AS186" s="123"/>
    </row>
    <row r="187" spans="1:46">
      <c r="A187" s="5"/>
      <c r="B187" s="115" t="s">
        <v>16</v>
      </c>
      <c r="C187" s="115"/>
      <c r="D187" s="115"/>
      <c r="E187" s="115"/>
      <c r="F187" s="115"/>
      <c r="G187" s="115"/>
      <c r="H187" s="115"/>
      <c r="I187" s="115"/>
      <c r="J187" s="115"/>
      <c r="K187" s="6"/>
      <c r="L187" s="28"/>
      <c r="M187" s="5"/>
      <c r="N187" s="115" t="s">
        <v>16</v>
      </c>
      <c r="O187" s="115"/>
      <c r="P187" s="115"/>
      <c r="Q187" s="115"/>
      <c r="R187" s="115"/>
      <c r="S187" s="115"/>
      <c r="T187" s="115"/>
      <c r="U187" s="115"/>
      <c r="V187" s="115"/>
      <c r="W187" s="6"/>
      <c r="X187" s="5"/>
      <c r="Y187" s="115" t="s">
        <v>16</v>
      </c>
      <c r="Z187" s="115"/>
      <c r="AA187" s="115"/>
      <c r="AB187" s="115"/>
      <c r="AC187" s="115"/>
      <c r="AD187" s="115"/>
      <c r="AE187" s="115"/>
      <c r="AF187" s="115"/>
      <c r="AG187" s="115"/>
      <c r="AH187" s="6"/>
      <c r="AI187" s="28"/>
      <c r="AJ187" s="5"/>
      <c r="AK187" s="115" t="s">
        <v>16</v>
      </c>
      <c r="AL187" s="115"/>
      <c r="AM187" s="115"/>
      <c r="AN187" s="115"/>
      <c r="AO187" s="115"/>
      <c r="AP187" s="115"/>
      <c r="AQ187" s="115"/>
      <c r="AR187" s="115"/>
      <c r="AS187" s="115"/>
    </row>
    <row r="188" spans="1:46">
      <c r="A188" s="5"/>
      <c r="B188" s="115" t="s">
        <v>114</v>
      </c>
      <c r="C188" s="115"/>
      <c r="D188" s="115"/>
      <c r="E188" s="115"/>
      <c r="F188" s="115"/>
      <c r="G188" s="115"/>
      <c r="H188" s="115"/>
      <c r="I188" s="115"/>
      <c r="J188" s="115"/>
      <c r="K188" s="6"/>
      <c r="L188" s="28"/>
      <c r="M188" s="5"/>
      <c r="N188" s="115" t="s">
        <v>114</v>
      </c>
      <c r="O188" s="115"/>
      <c r="P188" s="115"/>
      <c r="Q188" s="115"/>
      <c r="R188" s="115"/>
      <c r="S188" s="115"/>
      <c r="T188" s="115"/>
      <c r="U188" s="115"/>
      <c r="V188" s="115"/>
      <c r="W188" s="6"/>
      <c r="X188" s="5"/>
      <c r="Y188" s="115" t="s">
        <v>114</v>
      </c>
      <c r="Z188" s="115"/>
      <c r="AA188" s="115"/>
      <c r="AB188" s="115"/>
      <c r="AC188" s="115"/>
      <c r="AD188" s="115"/>
      <c r="AE188" s="115"/>
      <c r="AF188" s="115"/>
      <c r="AG188" s="115"/>
      <c r="AH188" s="6"/>
      <c r="AI188" s="28"/>
      <c r="AJ188" s="5"/>
      <c r="AK188" s="115" t="s">
        <v>114</v>
      </c>
      <c r="AL188" s="115"/>
      <c r="AM188" s="115"/>
      <c r="AN188" s="115"/>
      <c r="AO188" s="115"/>
      <c r="AP188" s="115"/>
      <c r="AQ188" s="115"/>
      <c r="AR188" s="115"/>
      <c r="AS188" s="115"/>
    </row>
    <row r="189" spans="1:46" ht="18.75">
      <c r="A189" s="5"/>
      <c r="B189" s="84"/>
      <c r="C189" s="89" t="str">
        <f>список!$C$4</f>
        <v>XV Спартакиада вузов г. Кемерово</v>
      </c>
      <c r="D189" s="84"/>
      <c r="E189" s="84"/>
      <c r="F189" s="84"/>
      <c r="G189" s="84"/>
      <c r="H189" s="84"/>
      <c r="I189" s="84"/>
      <c r="J189" s="84"/>
      <c r="K189" s="6"/>
      <c r="L189" s="28"/>
      <c r="M189" s="5"/>
      <c r="N189" s="84"/>
      <c r="O189" s="89" t="str">
        <f>список!$C$4</f>
        <v>XV Спартакиада вузов г. Кемерово</v>
      </c>
      <c r="P189" s="84"/>
      <c r="Q189" s="84"/>
      <c r="R189" s="84"/>
      <c r="S189" s="84"/>
      <c r="T189" s="84"/>
      <c r="U189" s="84"/>
      <c r="V189" s="84"/>
      <c r="W189" s="6"/>
      <c r="X189" s="5"/>
      <c r="Y189" s="84"/>
      <c r="Z189" s="89" t="str">
        <f>список!$C$4</f>
        <v>XV Спартакиада вузов г. Кемерово</v>
      </c>
      <c r="AA189" s="84"/>
      <c r="AB189" s="84"/>
      <c r="AC189" s="84"/>
      <c r="AD189" s="84"/>
      <c r="AE189" s="84"/>
      <c r="AF189" s="84"/>
      <c r="AG189" s="84"/>
      <c r="AH189" s="6"/>
      <c r="AI189" s="28"/>
      <c r="AJ189" s="5"/>
      <c r="AK189" s="84"/>
      <c r="AL189" s="89" t="str">
        <f>список!$C$4</f>
        <v>XV Спартакиада вузов г. Кемерово</v>
      </c>
      <c r="AM189" s="84"/>
      <c r="AN189" s="84"/>
      <c r="AO189" s="84"/>
      <c r="AP189" s="84"/>
      <c r="AQ189" s="84"/>
      <c r="AR189" s="84"/>
      <c r="AS189" s="84"/>
    </row>
    <row r="190" spans="1:46" ht="18.75">
      <c r="A190" s="5"/>
      <c r="B190" s="84"/>
      <c r="C190" s="89" t="str">
        <f>список!$C$5</f>
        <v>(вид спорта - Бадминтон)</v>
      </c>
      <c r="D190" s="84"/>
      <c r="E190" s="84"/>
      <c r="F190" s="84"/>
      <c r="G190" s="84"/>
      <c r="H190" s="84"/>
      <c r="I190" s="84"/>
      <c r="J190" s="84"/>
      <c r="K190" s="6"/>
      <c r="L190" s="28"/>
      <c r="M190" s="5"/>
      <c r="N190" s="84"/>
      <c r="O190" s="89" t="str">
        <f>список!$C$5</f>
        <v>(вид спорта - Бадминтон)</v>
      </c>
      <c r="P190" s="84"/>
      <c r="Q190" s="84"/>
      <c r="R190" s="84"/>
      <c r="S190" s="84"/>
      <c r="T190" s="84"/>
      <c r="U190" s="84"/>
      <c r="V190" s="84"/>
      <c r="W190" s="6"/>
      <c r="X190" s="5"/>
      <c r="Y190" s="84"/>
      <c r="Z190" s="89" t="str">
        <f>список!$C$5</f>
        <v>(вид спорта - Бадминтон)</v>
      </c>
      <c r="AA190" s="84"/>
      <c r="AB190" s="84"/>
      <c r="AC190" s="84"/>
      <c r="AD190" s="84"/>
      <c r="AE190" s="84"/>
      <c r="AF190" s="84"/>
      <c r="AG190" s="84"/>
      <c r="AH190" s="6"/>
      <c r="AI190" s="28"/>
      <c r="AJ190" s="5"/>
      <c r="AK190" s="84"/>
      <c r="AL190" s="89" t="str">
        <f>список!$C$5</f>
        <v>(вид спорта - Бадминтон)</v>
      </c>
      <c r="AM190" s="84"/>
      <c r="AN190" s="84"/>
      <c r="AO190" s="84"/>
      <c r="AP190" s="84"/>
      <c r="AQ190" s="84"/>
      <c r="AR190" s="84"/>
      <c r="AS190" s="84"/>
    </row>
    <row r="191" spans="1:46" ht="15.75">
      <c r="A191" s="5"/>
      <c r="B191" s="84"/>
      <c r="C191" s="84"/>
      <c r="D191" s="84"/>
      <c r="E191" s="84"/>
      <c r="F191" s="84"/>
      <c r="G191" s="84"/>
      <c r="H191" s="84"/>
      <c r="I191" s="84"/>
      <c r="J191" s="84"/>
      <c r="K191" s="6"/>
      <c r="L191" s="28"/>
      <c r="M191" s="5"/>
      <c r="N191" s="84"/>
      <c r="O191" s="84"/>
      <c r="P191" s="84"/>
      <c r="Q191" s="84"/>
      <c r="R191" s="84"/>
      <c r="S191" s="84"/>
      <c r="T191" s="84"/>
      <c r="U191" s="84"/>
      <c r="V191" s="84"/>
      <c r="W191" s="6"/>
      <c r="X191" s="5"/>
      <c r="Y191" s="84"/>
      <c r="Z191" s="84"/>
      <c r="AA191" s="84"/>
      <c r="AB191" s="84"/>
      <c r="AC191" s="84"/>
      <c r="AD191" s="84"/>
      <c r="AE191" s="84"/>
      <c r="AF191" s="84"/>
      <c r="AG191" s="84"/>
      <c r="AH191" s="6"/>
      <c r="AI191" s="28"/>
      <c r="AJ191" s="5"/>
      <c r="AK191" s="84"/>
      <c r="AL191" s="84"/>
      <c r="AM191" s="84"/>
      <c r="AN191" s="84"/>
      <c r="AO191" s="84"/>
      <c r="AP191" s="84"/>
      <c r="AQ191" s="84"/>
      <c r="AR191" s="84"/>
      <c r="AS191" s="84"/>
    </row>
    <row r="192" spans="1:46">
      <c r="A192" s="5"/>
      <c r="B192" s="8"/>
      <c r="C192" s="116" t="s">
        <v>5</v>
      </c>
      <c r="D192" s="116"/>
      <c r="E192" s="116"/>
      <c r="F192" s="116"/>
      <c r="G192" s="116"/>
      <c r="H192" s="116"/>
      <c r="I192" s="116"/>
      <c r="J192" s="8"/>
      <c r="K192" s="6"/>
      <c r="L192" s="28"/>
      <c r="M192" s="5"/>
      <c r="N192" s="8"/>
      <c r="O192" s="116" t="s">
        <v>5</v>
      </c>
      <c r="P192" s="116"/>
      <c r="Q192" s="116"/>
      <c r="R192" s="116"/>
      <c r="S192" s="116"/>
      <c r="T192" s="116"/>
      <c r="U192" s="116"/>
      <c r="V192" s="8"/>
      <c r="W192" s="6"/>
      <c r="X192" s="5"/>
      <c r="Y192" s="8"/>
      <c r="Z192" s="116" t="s">
        <v>5</v>
      </c>
      <c r="AA192" s="116"/>
      <c r="AB192" s="116"/>
      <c r="AC192" s="116"/>
      <c r="AD192" s="116"/>
      <c r="AE192" s="116"/>
      <c r="AF192" s="116"/>
      <c r="AG192" s="8"/>
      <c r="AH192" s="6"/>
      <c r="AI192" s="28"/>
      <c r="AJ192" s="5"/>
      <c r="AK192" s="8"/>
      <c r="AL192" s="116" t="s">
        <v>5</v>
      </c>
      <c r="AM192" s="116"/>
      <c r="AN192" s="116"/>
      <c r="AO192" s="116"/>
      <c r="AP192" s="116"/>
      <c r="AQ192" s="116"/>
      <c r="AR192" s="116"/>
      <c r="AS192" s="8"/>
    </row>
    <row r="193" spans="1:45">
      <c r="A193" s="5"/>
      <c r="B193" s="8"/>
      <c r="C193" s="8"/>
      <c r="D193" s="8"/>
      <c r="E193" s="8"/>
      <c r="F193" s="8"/>
      <c r="G193" s="8"/>
      <c r="H193" s="8"/>
      <c r="I193" s="8"/>
      <c r="J193" s="8"/>
      <c r="K193" s="6"/>
      <c r="L193" s="28"/>
      <c r="M193" s="5"/>
      <c r="N193" s="8"/>
      <c r="O193" s="8"/>
      <c r="P193" s="8"/>
      <c r="Q193" s="8"/>
      <c r="R193" s="8"/>
      <c r="S193" s="8"/>
      <c r="T193" s="8"/>
      <c r="U193" s="8"/>
      <c r="V193" s="8"/>
      <c r="W193" s="6"/>
      <c r="X193" s="5"/>
      <c r="Y193" s="8"/>
      <c r="Z193" s="8"/>
      <c r="AA193" s="8"/>
      <c r="AB193" s="8"/>
      <c r="AC193" s="8"/>
      <c r="AD193" s="8"/>
      <c r="AE193" s="8"/>
      <c r="AF193" s="8"/>
      <c r="AG193" s="8"/>
      <c r="AH193" s="6"/>
      <c r="AI193" s="28"/>
      <c r="AJ193" s="5"/>
      <c r="AK193" s="8"/>
      <c r="AL193" s="8"/>
      <c r="AM193" s="8"/>
      <c r="AN193" s="8"/>
      <c r="AO193" s="8"/>
      <c r="AP193" s="8"/>
      <c r="AQ193" s="8"/>
      <c r="AR193" s="8"/>
      <c r="AS193" s="8"/>
    </row>
    <row r="194" spans="1:45">
      <c r="A194" s="124" t="s">
        <v>6</v>
      </c>
      <c r="B194" s="120"/>
      <c r="C194" s="30">
        <v>21</v>
      </c>
      <c r="D194" s="125" t="s">
        <v>7</v>
      </c>
      <c r="E194" s="120"/>
      <c r="F194" s="120"/>
      <c r="G194" s="31" t="s">
        <v>182</v>
      </c>
      <c r="H194" s="10" t="s">
        <v>8</v>
      </c>
      <c r="I194" s="30">
        <v>4</v>
      </c>
      <c r="J194" s="11"/>
      <c r="K194" s="6"/>
      <c r="L194" s="28"/>
      <c r="M194" s="124" t="s">
        <v>6</v>
      </c>
      <c r="N194" s="120"/>
      <c r="O194" s="30"/>
      <c r="P194" s="125" t="s">
        <v>7</v>
      </c>
      <c r="Q194" s="120"/>
      <c r="R194" s="120"/>
      <c r="S194" s="31"/>
      <c r="T194" s="10" t="s">
        <v>8</v>
      </c>
      <c r="U194" s="30"/>
      <c r="V194" s="11"/>
      <c r="W194" s="6"/>
      <c r="X194" s="124" t="s">
        <v>6</v>
      </c>
      <c r="Y194" s="120"/>
      <c r="Z194" s="30"/>
      <c r="AA194" s="125" t="s">
        <v>7</v>
      </c>
      <c r="AB194" s="120"/>
      <c r="AC194" s="120"/>
      <c r="AD194" s="31"/>
      <c r="AE194" s="10" t="s">
        <v>8</v>
      </c>
      <c r="AF194" s="30"/>
      <c r="AG194" s="11"/>
      <c r="AH194" s="6"/>
      <c r="AI194" s="28"/>
      <c r="AJ194" s="124" t="s">
        <v>6</v>
      </c>
      <c r="AK194" s="120"/>
      <c r="AL194" s="30"/>
      <c r="AM194" s="125" t="s">
        <v>7</v>
      </c>
      <c r="AN194" s="120"/>
      <c r="AO194" s="120"/>
      <c r="AP194" s="31"/>
      <c r="AQ194" s="10" t="s">
        <v>8</v>
      </c>
      <c r="AR194" s="30"/>
      <c r="AS194" s="11"/>
    </row>
    <row r="195" spans="1:45">
      <c r="A195" s="5"/>
      <c r="B195" s="8"/>
      <c r="C195" s="25"/>
      <c r="D195" s="8"/>
      <c r="E195" s="8"/>
      <c r="F195" s="8"/>
      <c r="G195" s="8"/>
      <c r="H195" s="8"/>
      <c r="I195" s="8"/>
      <c r="J195" s="8"/>
      <c r="K195" s="105"/>
      <c r="L195" s="28"/>
      <c r="M195" s="5"/>
      <c r="N195" s="8"/>
      <c r="O195" s="25"/>
      <c r="P195" s="8"/>
      <c r="Q195" s="8"/>
      <c r="R195" s="8"/>
      <c r="S195" s="8"/>
      <c r="T195" s="8"/>
      <c r="U195" s="8"/>
      <c r="V195" s="8"/>
      <c r="W195" s="6"/>
      <c r="X195" s="5"/>
      <c r="Y195" s="8"/>
      <c r="Z195" s="25"/>
      <c r="AA195" s="8"/>
      <c r="AB195" s="8"/>
      <c r="AC195" s="8"/>
      <c r="AD195" s="8"/>
      <c r="AE195" s="8"/>
      <c r="AF195" s="8"/>
      <c r="AG195" s="8"/>
      <c r="AH195" s="6"/>
      <c r="AI195" s="28"/>
      <c r="AJ195" s="5"/>
      <c r="AK195" s="8"/>
      <c r="AL195" s="25"/>
      <c r="AM195" s="8"/>
      <c r="AN195" s="8"/>
      <c r="AO195" s="8"/>
      <c r="AP195" s="8"/>
      <c r="AQ195" s="8"/>
      <c r="AR195" s="8"/>
      <c r="AS195" s="8"/>
    </row>
    <row r="196" spans="1:45">
      <c r="A196" s="12" t="s">
        <v>9</v>
      </c>
      <c r="B196" s="13"/>
      <c r="C196" s="71"/>
      <c r="D196" s="117" t="s">
        <v>10</v>
      </c>
      <c r="E196" s="118"/>
      <c r="F196" s="118"/>
      <c r="G196" s="71"/>
      <c r="H196" s="10"/>
      <c r="I196" s="13"/>
      <c r="J196" s="24"/>
      <c r="K196" s="106"/>
      <c r="L196" s="28"/>
      <c r="M196" s="12" t="s">
        <v>9</v>
      </c>
      <c r="N196" s="13"/>
      <c r="O196" s="71"/>
      <c r="P196" s="117" t="s">
        <v>10</v>
      </c>
      <c r="Q196" s="118"/>
      <c r="R196" s="118"/>
      <c r="S196" s="71"/>
      <c r="T196" s="10"/>
      <c r="U196" s="13"/>
      <c r="V196" s="24"/>
      <c r="W196" s="6"/>
      <c r="X196" s="12" t="s">
        <v>9</v>
      </c>
      <c r="Y196" s="13"/>
      <c r="Z196" s="71"/>
      <c r="AA196" s="117" t="s">
        <v>10</v>
      </c>
      <c r="AB196" s="118"/>
      <c r="AC196" s="118"/>
      <c r="AD196" s="71"/>
      <c r="AE196" s="10"/>
      <c r="AF196" s="13"/>
      <c r="AG196" s="24"/>
      <c r="AH196" s="6"/>
      <c r="AI196" s="28"/>
      <c r="AJ196" s="12" t="s">
        <v>9</v>
      </c>
      <c r="AK196" s="13"/>
      <c r="AL196" s="71"/>
      <c r="AM196" s="117" t="s">
        <v>10</v>
      </c>
      <c r="AN196" s="118"/>
      <c r="AO196" s="118"/>
      <c r="AP196" s="71"/>
      <c r="AQ196" s="10"/>
      <c r="AR196" s="13"/>
      <c r="AS196" s="24"/>
    </row>
    <row r="197" spans="1:45">
      <c r="A197" s="5"/>
      <c r="B197" s="13"/>
      <c r="C197" s="14"/>
      <c r="D197" s="15"/>
      <c r="E197" s="107"/>
      <c r="F197" s="107"/>
      <c r="G197" s="11"/>
      <c r="H197" s="107"/>
      <c r="I197" s="107"/>
      <c r="J197" s="17"/>
      <c r="K197" s="106"/>
      <c r="L197" s="28"/>
      <c r="M197" s="5"/>
      <c r="N197" s="13"/>
      <c r="O197" s="14"/>
      <c r="P197" s="15"/>
      <c r="Q197" s="107"/>
      <c r="R197" s="107"/>
      <c r="S197" s="11"/>
      <c r="T197" s="107"/>
      <c r="U197" s="107"/>
      <c r="V197" s="17"/>
      <c r="W197" s="6"/>
      <c r="X197" s="5"/>
      <c r="Y197" s="13"/>
      <c r="Z197" s="14"/>
      <c r="AA197" s="15"/>
      <c r="AB197" s="107"/>
      <c r="AC197" s="107"/>
      <c r="AD197" s="11"/>
      <c r="AE197" s="107"/>
      <c r="AF197" s="107"/>
      <c r="AG197" s="17"/>
      <c r="AH197" s="6"/>
      <c r="AI197" s="28"/>
      <c r="AJ197" s="5"/>
      <c r="AK197" s="13"/>
      <c r="AL197" s="14"/>
      <c r="AM197" s="15"/>
      <c r="AN197" s="107"/>
      <c r="AO197" s="107"/>
      <c r="AP197" s="11"/>
      <c r="AQ197" s="107"/>
      <c r="AR197" s="107"/>
      <c r="AS197" s="17"/>
    </row>
    <row r="198" spans="1:45" ht="12.75" customHeight="1">
      <c r="A198" s="5"/>
      <c r="B198" s="139" t="s">
        <v>0</v>
      </c>
      <c r="C198" s="140" t="s">
        <v>133</v>
      </c>
      <c r="D198" s="140"/>
      <c r="E198" s="140" t="s">
        <v>25</v>
      </c>
      <c r="F198" s="140"/>
      <c r="G198" s="141" t="s">
        <v>11</v>
      </c>
      <c r="H198" s="142" t="s">
        <v>12</v>
      </c>
      <c r="I198" s="141" t="s">
        <v>4</v>
      </c>
      <c r="J198" s="141"/>
      <c r="K198" s="106"/>
      <c r="L198" s="28"/>
      <c r="M198" s="5"/>
      <c r="N198" s="139" t="s">
        <v>0</v>
      </c>
      <c r="O198" s="140"/>
      <c r="P198" s="140"/>
      <c r="Q198" s="140"/>
      <c r="R198" s="140"/>
      <c r="S198" s="141" t="s">
        <v>11</v>
      </c>
      <c r="T198" s="142" t="s">
        <v>12</v>
      </c>
      <c r="U198" s="141" t="s">
        <v>4</v>
      </c>
      <c r="V198" s="141"/>
      <c r="W198" s="6"/>
      <c r="X198" s="5"/>
      <c r="Y198" s="139" t="s">
        <v>0</v>
      </c>
      <c r="Z198" s="140"/>
      <c r="AA198" s="140"/>
      <c r="AB198" s="140"/>
      <c r="AC198" s="140"/>
      <c r="AD198" s="141" t="s">
        <v>11</v>
      </c>
      <c r="AE198" s="142" t="s">
        <v>12</v>
      </c>
      <c r="AF198" s="141" t="s">
        <v>4</v>
      </c>
      <c r="AG198" s="141"/>
      <c r="AH198" s="6"/>
      <c r="AI198" s="28"/>
      <c r="AJ198" s="5"/>
      <c r="AK198" s="139" t="s">
        <v>0</v>
      </c>
      <c r="AL198" s="140"/>
      <c r="AM198" s="140"/>
      <c r="AN198" s="140"/>
      <c r="AO198" s="140"/>
      <c r="AP198" s="141" t="s">
        <v>11</v>
      </c>
      <c r="AQ198" s="142" t="s">
        <v>12</v>
      </c>
      <c r="AR198" s="141" t="s">
        <v>4</v>
      </c>
      <c r="AS198" s="141"/>
    </row>
    <row r="199" spans="1:45">
      <c r="A199" s="5"/>
      <c r="B199" s="139"/>
      <c r="C199" s="140"/>
      <c r="D199" s="140"/>
      <c r="E199" s="140"/>
      <c r="F199" s="140"/>
      <c r="G199" s="141"/>
      <c r="H199" s="143"/>
      <c r="I199" s="141"/>
      <c r="J199" s="141"/>
      <c r="K199" s="6"/>
      <c r="L199" s="28"/>
      <c r="M199" s="5"/>
      <c r="N199" s="139"/>
      <c r="O199" s="140"/>
      <c r="P199" s="140"/>
      <c r="Q199" s="140"/>
      <c r="R199" s="140"/>
      <c r="S199" s="141"/>
      <c r="T199" s="143"/>
      <c r="U199" s="141"/>
      <c r="V199" s="141"/>
      <c r="W199" s="6"/>
      <c r="X199" s="5"/>
      <c r="Y199" s="139"/>
      <c r="Z199" s="140"/>
      <c r="AA199" s="140"/>
      <c r="AB199" s="140"/>
      <c r="AC199" s="140"/>
      <c r="AD199" s="141"/>
      <c r="AE199" s="143"/>
      <c r="AF199" s="141"/>
      <c r="AG199" s="141"/>
      <c r="AH199" s="6"/>
      <c r="AI199" s="28"/>
      <c r="AJ199" s="5"/>
      <c r="AK199" s="139"/>
      <c r="AL199" s="140"/>
      <c r="AM199" s="140"/>
      <c r="AN199" s="140"/>
      <c r="AO199" s="140"/>
      <c r="AP199" s="141"/>
      <c r="AQ199" s="143"/>
      <c r="AR199" s="141"/>
      <c r="AS199" s="141"/>
    </row>
    <row r="200" spans="1:45">
      <c r="A200" s="5"/>
      <c r="B200" s="138">
        <v>1</v>
      </c>
      <c r="C200" s="138" t="s">
        <v>135</v>
      </c>
      <c r="D200" s="144"/>
      <c r="E200" s="138" t="s">
        <v>156</v>
      </c>
      <c r="F200" s="138"/>
      <c r="G200" s="126" t="s">
        <v>72</v>
      </c>
      <c r="H200" s="109" t="s">
        <v>77</v>
      </c>
      <c r="I200" s="127">
        <v>1</v>
      </c>
      <c r="J200" s="127">
        <v>0</v>
      </c>
      <c r="K200" s="105"/>
      <c r="L200" s="28"/>
      <c r="M200" s="5"/>
      <c r="N200" s="138">
        <v>1</v>
      </c>
      <c r="O200" s="138"/>
      <c r="P200" s="138"/>
      <c r="Q200" s="138"/>
      <c r="R200" s="138"/>
      <c r="S200" s="126"/>
      <c r="T200" s="109"/>
      <c r="U200" s="127"/>
      <c r="V200" s="127"/>
      <c r="W200" s="6"/>
      <c r="X200" s="5"/>
      <c r="Y200" s="138">
        <v>1</v>
      </c>
      <c r="Z200" s="138"/>
      <c r="AA200" s="138"/>
      <c r="AB200" s="138"/>
      <c r="AC200" s="138"/>
      <c r="AD200" s="126"/>
      <c r="AE200" s="109"/>
      <c r="AF200" s="127"/>
      <c r="AG200" s="127"/>
      <c r="AH200" s="6"/>
      <c r="AI200" s="28"/>
      <c r="AJ200" s="5"/>
      <c r="AK200" s="138">
        <v>1</v>
      </c>
      <c r="AL200" s="138"/>
      <c r="AM200" s="144"/>
      <c r="AN200" s="138"/>
      <c r="AO200" s="138"/>
      <c r="AP200" s="126"/>
      <c r="AQ200" s="109"/>
      <c r="AR200" s="127"/>
      <c r="AS200" s="127"/>
    </row>
    <row r="201" spans="1:45">
      <c r="A201" s="5"/>
      <c r="B201" s="138"/>
      <c r="C201" s="144"/>
      <c r="D201" s="144"/>
      <c r="E201" s="138"/>
      <c r="F201" s="138"/>
      <c r="G201" s="126"/>
      <c r="H201" s="109" t="s">
        <v>85</v>
      </c>
      <c r="I201" s="127"/>
      <c r="J201" s="127"/>
      <c r="K201" s="6"/>
      <c r="L201" s="28"/>
      <c r="M201" s="5"/>
      <c r="N201" s="138"/>
      <c r="O201" s="138"/>
      <c r="P201" s="138"/>
      <c r="Q201" s="138"/>
      <c r="R201" s="138"/>
      <c r="S201" s="126"/>
      <c r="T201" s="109"/>
      <c r="U201" s="127"/>
      <c r="V201" s="127"/>
      <c r="W201" s="6"/>
      <c r="X201" s="5"/>
      <c r="Y201" s="138"/>
      <c r="Z201" s="138"/>
      <c r="AA201" s="138"/>
      <c r="AB201" s="138"/>
      <c r="AC201" s="138"/>
      <c r="AD201" s="126"/>
      <c r="AE201" s="109"/>
      <c r="AF201" s="127"/>
      <c r="AG201" s="127"/>
      <c r="AH201" s="6"/>
      <c r="AI201" s="28"/>
      <c r="AJ201" s="5"/>
      <c r="AK201" s="138"/>
      <c r="AL201" s="144"/>
      <c r="AM201" s="144"/>
      <c r="AN201" s="138"/>
      <c r="AO201" s="138"/>
      <c r="AP201" s="126"/>
      <c r="AQ201" s="109"/>
      <c r="AR201" s="127"/>
      <c r="AS201" s="127"/>
    </row>
    <row r="202" spans="1:45">
      <c r="A202" s="5"/>
      <c r="B202" s="138"/>
      <c r="C202" s="144"/>
      <c r="D202" s="144"/>
      <c r="E202" s="138"/>
      <c r="F202" s="138"/>
      <c r="G202" s="126"/>
      <c r="H202" s="109"/>
      <c r="I202" s="127"/>
      <c r="J202" s="127"/>
      <c r="K202" s="6"/>
      <c r="L202" s="28"/>
      <c r="M202" s="5"/>
      <c r="N202" s="138"/>
      <c r="O202" s="138"/>
      <c r="P202" s="138"/>
      <c r="Q202" s="138"/>
      <c r="R202" s="138"/>
      <c r="S202" s="126"/>
      <c r="T202" s="109"/>
      <c r="U202" s="127"/>
      <c r="V202" s="127"/>
      <c r="W202" s="6"/>
      <c r="X202" s="5"/>
      <c r="Y202" s="138"/>
      <c r="Z202" s="138"/>
      <c r="AA202" s="138"/>
      <c r="AB202" s="138"/>
      <c r="AC202" s="138"/>
      <c r="AD202" s="126"/>
      <c r="AE202" s="109"/>
      <c r="AF202" s="127"/>
      <c r="AG202" s="127"/>
      <c r="AH202" s="6"/>
      <c r="AI202" s="28"/>
      <c r="AJ202" s="5"/>
      <c r="AK202" s="138"/>
      <c r="AL202" s="144"/>
      <c r="AM202" s="144"/>
      <c r="AN202" s="138"/>
      <c r="AO202" s="138"/>
      <c r="AP202" s="126"/>
      <c r="AQ202" s="109"/>
      <c r="AR202" s="127"/>
      <c r="AS202" s="127"/>
    </row>
    <row r="203" spans="1:45">
      <c r="A203" s="5"/>
      <c r="B203" s="138">
        <v>2</v>
      </c>
      <c r="C203" s="138" t="s">
        <v>63</v>
      </c>
      <c r="D203" s="138"/>
      <c r="E203" s="138" t="s">
        <v>162</v>
      </c>
      <c r="F203" s="138"/>
      <c r="G203" s="126" t="s">
        <v>72</v>
      </c>
      <c r="H203" s="109" t="s">
        <v>106</v>
      </c>
      <c r="I203" s="127">
        <v>1</v>
      </c>
      <c r="J203" s="127">
        <v>0</v>
      </c>
      <c r="K203" s="6"/>
      <c r="L203" s="28"/>
      <c r="M203" s="5"/>
      <c r="N203" s="138">
        <v>2</v>
      </c>
      <c r="O203" s="138"/>
      <c r="P203" s="138"/>
      <c r="Q203" s="138"/>
      <c r="R203" s="138"/>
      <c r="S203" s="126"/>
      <c r="T203" s="109"/>
      <c r="U203" s="127"/>
      <c r="V203" s="127"/>
      <c r="W203" s="6"/>
      <c r="X203" s="5"/>
      <c r="Y203" s="138">
        <v>2</v>
      </c>
      <c r="Z203" s="138"/>
      <c r="AA203" s="138"/>
      <c r="AB203" s="138"/>
      <c r="AC203" s="138"/>
      <c r="AD203" s="126"/>
      <c r="AE203" s="109"/>
      <c r="AF203" s="127"/>
      <c r="AG203" s="127"/>
      <c r="AH203" s="6"/>
      <c r="AI203" s="28"/>
      <c r="AJ203" s="5"/>
      <c r="AK203" s="138">
        <v>2</v>
      </c>
      <c r="AL203" s="138"/>
      <c r="AM203" s="138"/>
      <c r="AN203" s="138"/>
      <c r="AO203" s="138"/>
      <c r="AP203" s="126"/>
      <c r="AQ203" s="109"/>
      <c r="AR203" s="127"/>
      <c r="AS203" s="127"/>
    </row>
    <row r="204" spans="1:45">
      <c r="A204" s="5"/>
      <c r="B204" s="138"/>
      <c r="C204" s="138"/>
      <c r="D204" s="138"/>
      <c r="E204" s="138"/>
      <c r="F204" s="138"/>
      <c r="G204" s="126"/>
      <c r="H204" s="109" t="s">
        <v>86</v>
      </c>
      <c r="I204" s="127"/>
      <c r="J204" s="127"/>
      <c r="K204" s="6"/>
      <c r="L204" s="28"/>
      <c r="M204" s="5"/>
      <c r="N204" s="138"/>
      <c r="O204" s="138"/>
      <c r="P204" s="138"/>
      <c r="Q204" s="138"/>
      <c r="R204" s="138"/>
      <c r="S204" s="126"/>
      <c r="T204" s="109"/>
      <c r="U204" s="127"/>
      <c r="V204" s="127"/>
      <c r="W204" s="6"/>
      <c r="X204" s="5"/>
      <c r="Y204" s="138"/>
      <c r="Z204" s="138"/>
      <c r="AA204" s="138"/>
      <c r="AB204" s="138"/>
      <c r="AC204" s="138"/>
      <c r="AD204" s="126"/>
      <c r="AE204" s="109"/>
      <c r="AF204" s="127"/>
      <c r="AG204" s="127"/>
      <c r="AH204" s="6"/>
      <c r="AI204" s="28"/>
      <c r="AJ204" s="5"/>
      <c r="AK204" s="138"/>
      <c r="AL204" s="138"/>
      <c r="AM204" s="138"/>
      <c r="AN204" s="138"/>
      <c r="AO204" s="138"/>
      <c r="AP204" s="126"/>
      <c r="AQ204" s="109"/>
      <c r="AR204" s="127"/>
      <c r="AS204" s="127"/>
    </row>
    <row r="205" spans="1:45">
      <c r="A205" s="5"/>
      <c r="B205" s="138"/>
      <c r="C205" s="138"/>
      <c r="D205" s="138"/>
      <c r="E205" s="138"/>
      <c r="F205" s="138"/>
      <c r="G205" s="126"/>
      <c r="H205" s="109"/>
      <c r="I205" s="127"/>
      <c r="J205" s="127"/>
      <c r="K205" s="6"/>
      <c r="L205" s="28"/>
      <c r="M205" s="5"/>
      <c r="N205" s="138"/>
      <c r="O205" s="138"/>
      <c r="P205" s="138"/>
      <c r="Q205" s="138"/>
      <c r="R205" s="138"/>
      <c r="S205" s="126"/>
      <c r="T205" s="109"/>
      <c r="U205" s="127"/>
      <c r="V205" s="127"/>
      <c r="W205" s="6"/>
      <c r="X205" s="5"/>
      <c r="Y205" s="138"/>
      <c r="Z205" s="138"/>
      <c r="AA205" s="138"/>
      <c r="AB205" s="138"/>
      <c r="AC205" s="138"/>
      <c r="AD205" s="126"/>
      <c r="AE205" s="109"/>
      <c r="AF205" s="127"/>
      <c r="AG205" s="127"/>
      <c r="AH205" s="6"/>
      <c r="AI205" s="28"/>
      <c r="AJ205" s="5"/>
      <c r="AK205" s="138"/>
      <c r="AL205" s="138"/>
      <c r="AM205" s="138"/>
      <c r="AN205" s="138"/>
      <c r="AO205" s="138"/>
      <c r="AP205" s="126"/>
      <c r="AQ205" s="109"/>
      <c r="AR205" s="127"/>
      <c r="AS205" s="127"/>
    </row>
    <row r="206" spans="1:45" ht="12.75" customHeight="1">
      <c r="A206" s="5"/>
      <c r="B206" s="126" t="s">
        <v>1</v>
      </c>
      <c r="C206" s="128" t="s">
        <v>189</v>
      </c>
      <c r="D206" s="128"/>
      <c r="E206" s="128" t="s">
        <v>186</v>
      </c>
      <c r="F206" s="128"/>
      <c r="G206" s="126" t="s">
        <v>72</v>
      </c>
      <c r="H206" s="109" t="s">
        <v>83</v>
      </c>
      <c r="I206" s="127">
        <v>1</v>
      </c>
      <c r="J206" s="127">
        <v>0</v>
      </c>
      <c r="K206" s="6"/>
      <c r="L206" s="28"/>
      <c r="M206" s="5"/>
      <c r="N206" s="126" t="s">
        <v>1</v>
      </c>
      <c r="O206" s="128"/>
      <c r="P206" s="128"/>
      <c r="Q206" s="128"/>
      <c r="R206" s="128"/>
      <c r="S206" s="126"/>
      <c r="T206" s="109"/>
      <c r="U206" s="127"/>
      <c r="V206" s="127"/>
      <c r="W206" s="6"/>
      <c r="X206" s="5"/>
      <c r="Y206" s="126" t="s">
        <v>1</v>
      </c>
      <c r="Z206" s="128"/>
      <c r="AA206" s="128"/>
      <c r="AB206" s="128"/>
      <c r="AC206" s="128"/>
      <c r="AD206" s="126"/>
      <c r="AE206" s="109"/>
      <c r="AF206" s="127"/>
      <c r="AG206" s="127"/>
      <c r="AH206" s="6"/>
      <c r="AI206" s="28"/>
      <c r="AJ206" s="5"/>
      <c r="AK206" s="126" t="s">
        <v>1</v>
      </c>
      <c r="AL206" s="128"/>
      <c r="AM206" s="128"/>
      <c r="AN206" s="128"/>
      <c r="AO206" s="128"/>
      <c r="AP206" s="126"/>
      <c r="AQ206" s="109"/>
      <c r="AR206" s="127"/>
      <c r="AS206" s="127"/>
    </row>
    <row r="207" spans="1:45">
      <c r="A207" s="5"/>
      <c r="B207" s="126"/>
      <c r="C207" s="128"/>
      <c r="D207" s="128"/>
      <c r="E207" s="128"/>
      <c r="F207" s="128"/>
      <c r="G207" s="126"/>
      <c r="H207" s="109" t="s">
        <v>119</v>
      </c>
      <c r="I207" s="127"/>
      <c r="J207" s="127"/>
      <c r="K207" s="6"/>
      <c r="L207" s="28"/>
      <c r="M207" s="5"/>
      <c r="N207" s="126"/>
      <c r="O207" s="128"/>
      <c r="P207" s="128"/>
      <c r="Q207" s="128"/>
      <c r="R207" s="128"/>
      <c r="S207" s="126"/>
      <c r="T207" s="109"/>
      <c r="U207" s="127"/>
      <c r="V207" s="127"/>
      <c r="W207" s="6"/>
      <c r="X207" s="5"/>
      <c r="Y207" s="126"/>
      <c r="Z207" s="128"/>
      <c r="AA207" s="128"/>
      <c r="AB207" s="128"/>
      <c r="AC207" s="128"/>
      <c r="AD207" s="126"/>
      <c r="AE207" s="109"/>
      <c r="AF207" s="127"/>
      <c r="AG207" s="127"/>
      <c r="AH207" s="6"/>
      <c r="AI207" s="28"/>
      <c r="AJ207" s="5"/>
      <c r="AK207" s="126"/>
      <c r="AL207" s="128"/>
      <c r="AM207" s="128"/>
      <c r="AN207" s="128"/>
      <c r="AO207" s="128"/>
      <c r="AP207" s="126"/>
      <c r="AQ207" s="109"/>
      <c r="AR207" s="127"/>
      <c r="AS207" s="127"/>
    </row>
    <row r="208" spans="1:45">
      <c r="A208" s="5"/>
      <c r="B208" s="126"/>
      <c r="C208" s="128"/>
      <c r="D208" s="128"/>
      <c r="E208" s="128"/>
      <c r="F208" s="128"/>
      <c r="G208" s="126"/>
      <c r="H208" s="109"/>
      <c r="I208" s="127"/>
      <c r="J208" s="127"/>
      <c r="K208" s="6"/>
      <c r="L208" s="28"/>
      <c r="M208" s="5"/>
      <c r="N208" s="126"/>
      <c r="O208" s="128"/>
      <c r="P208" s="128"/>
      <c r="Q208" s="128"/>
      <c r="R208" s="128"/>
      <c r="S208" s="126"/>
      <c r="T208" s="109"/>
      <c r="U208" s="127"/>
      <c r="V208" s="127"/>
      <c r="W208" s="6"/>
      <c r="X208" s="5"/>
      <c r="Y208" s="126"/>
      <c r="Z208" s="128"/>
      <c r="AA208" s="128"/>
      <c r="AB208" s="128"/>
      <c r="AC208" s="128"/>
      <c r="AD208" s="126"/>
      <c r="AE208" s="109"/>
      <c r="AF208" s="127"/>
      <c r="AG208" s="127"/>
      <c r="AH208" s="6"/>
      <c r="AI208" s="28"/>
      <c r="AJ208" s="5"/>
      <c r="AK208" s="126"/>
      <c r="AL208" s="128"/>
      <c r="AM208" s="128"/>
      <c r="AN208" s="128"/>
      <c r="AO208" s="128"/>
      <c r="AP208" s="126"/>
      <c r="AQ208" s="109"/>
      <c r="AR208" s="127"/>
      <c r="AS208" s="127"/>
    </row>
    <row r="209" spans="1:45" ht="12.75" customHeight="1">
      <c r="A209" s="5"/>
      <c r="B209" s="138">
        <v>4</v>
      </c>
      <c r="C209" s="128" t="s">
        <v>190</v>
      </c>
      <c r="D209" s="128"/>
      <c r="E209" s="128" t="s">
        <v>187</v>
      </c>
      <c r="F209" s="128"/>
      <c r="G209" s="126" t="s">
        <v>72</v>
      </c>
      <c r="H209" s="109" t="s">
        <v>106</v>
      </c>
      <c r="I209" s="127">
        <v>1</v>
      </c>
      <c r="J209" s="127">
        <v>0</v>
      </c>
      <c r="K209" s="6"/>
      <c r="L209" s="28"/>
      <c r="M209" s="5"/>
      <c r="N209" s="138">
        <v>4</v>
      </c>
      <c r="O209" s="128"/>
      <c r="P209" s="128"/>
      <c r="Q209" s="128"/>
      <c r="R209" s="128"/>
      <c r="S209" s="126"/>
      <c r="T209" s="109"/>
      <c r="U209" s="127"/>
      <c r="V209" s="127"/>
      <c r="W209" s="6"/>
      <c r="X209" s="5"/>
      <c r="Y209" s="138">
        <v>4</v>
      </c>
      <c r="Z209" s="128"/>
      <c r="AA209" s="128"/>
      <c r="AB209" s="128"/>
      <c r="AC209" s="128"/>
      <c r="AD209" s="126"/>
      <c r="AE209" s="109"/>
      <c r="AF209" s="127"/>
      <c r="AG209" s="127"/>
      <c r="AH209" s="6"/>
      <c r="AI209" s="28"/>
      <c r="AJ209" s="5"/>
      <c r="AK209" s="138">
        <v>4</v>
      </c>
      <c r="AL209" s="128"/>
      <c r="AM209" s="128"/>
      <c r="AN209" s="128"/>
      <c r="AO209" s="128"/>
      <c r="AP209" s="126"/>
      <c r="AQ209" s="109"/>
      <c r="AR209" s="127"/>
      <c r="AS209" s="127"/>
    </row>
    <row r="210" spans="1:45">
      <c r="A210" s="5"/>
      <c r="B210" s="138"/>
      <c r="C210" s="128"/>
      <c r="D210" s="128"/>
      <c r="E210" s="128"/>
      <c r="F210" s="128"/>
      <c r="G210" s="126"/>
      <c r="H210" s="109" t="s">
        <v>214</v>
      </c>
      <c r="I210" s="127"/>
      <c r="J210" s="127"/>
      <c r="K210" s="6"/>
      <c r="L210" s="28"/>
      <c r="M210" s="5"/>
      <c r="N210" s="138"/>
      <c r="O210" s="128"/>
      <c r="P210" s="128"/>
      <c r="Q210" s="128"/>
      <c r="R210" s="128"/>
      <c r="S210" s="126"/>
      <c r="T210" s="109"/>
      <c r="U210" s="127"/>
      <c r="V210" s="127"/>
      <c r="W210" s="6"/>
      <c r="X210" s="5"/>
      <c r="Y210" s="138"/>
      <c r="Z210" s="128"/>
      <c r="AA210" s="128"/>
      <c r="AB210" s="128"/>
      <c r="AC210" s="128"/>
      <c r="AD210" s="126"/>
      <c r="AE210" s="109"/>
      <c r="AF210" s="127"/>
      <c r="AG210" s="127"/>
      <c r="AH210" s="6"/>
      <c r="AI210" s="28"/>
      <c r="AJ210" s="5"/>
      <c r="AK210" s="138"/>
      <c r="AL210" s="128"/>
      <c r="AM210" s="128"/>
      <c r="AN210" s="128"/>
      <c r="AO210" s="128"/>
      <c r="AP210" s="126"/>
      <c r="AQ210" s="109"/>
      <c r="AR210" s="127"/>
      <c r="AS210" s="127"/>
    </row>
    <row r="211" spans="1:45">
      <c r="A211" s="5"/>
      <c r="B211" s="138"/>
      <c r="C211" s="128"/>
      <c r="D211" s="128"/>
      <c r="E211" s="128"/>
      <c r="F211" s="128"/>
      <c r="G211" s="126"/>
      <c r="H211" s="109"/>
      <c r="I211" s="127"/>
      <c r="J211" s="127"/>
      <c r="K211" s="6"/>
      <c r="L211" s="28"/>
      <c r="M211" s="5"/>
      <c r="N211" s="138"/>
      <c r="O211" s="128"/>
      <c r="P211" s="128"/>
      <c r="Q211" s="128"/>
      <c r="R211" s="128"/>
      <c r="S211" s="126"/>
      <c r="T211" s="109"/>
      <c r="U211" s="127"/>
      <c r="V211" s="127"/>
      <c r="W211" s="6"/>
      <c r="X211" s="5"/>
      <c r="Y211" s="138"/>
      <c r="Z211" s="128"/>
      <c r="AA211" s="128"/>
      <c r="AB211" s="128"/>
      <c r="AC211" s="128"/>
      <c r="AD211" s="126"/>
      <c r="AE211" s="109"/>
      <c r="AF211" s="127"/>
      <c r="AG211" s="127"/>
      <c r="AH211" s="6"/>
      <c r="AI211" s="28"/>
      <c r="AJ211" s="5"/>
      <c r="AK211" s="138"/>
      <c r="AL211" s="128"/>
      <c r="AM211" s="128"/>
      <c r="AN211" s="128"/>
      <c r="AO211" s="128"/>
      <c r="AP211" s="126"/>
      <c r="AQ211" s="109"/>
      <c r="AR211" s="127"/>
      <c r="AS211" s="127"/>
    </row>
    <row r="212" spans="1:45" ht="12.75" customHeight="1">
      <c r="A212" s="5"/>
      <c r="B212" s="126" t="s">
        <v>2</v>
      </c>
      <c r="C212" s="128" t="s">
        <v>191</v>
      </c>
      <c r="D212" s="128"/>
      <c r="E212" s="128" t="s">
        <v>188</v>
      </c>
      <c r="F212" s="128"/>
      <c r="G212" s="126" t="s">
        <v>72</v>
      </c>
      <c r="H212" s="109" t="s">
        <v>87</v>
      </c>
      <c r="I212" s="127">
        <v>1</v>
      </c>
      <c r="J212" s="127">
        <v>0</v>
      </c>
      <c r="K212" s="6"/>
      <c r="L212" s="28"/>
      <c r="M212" s="5"/>
      <c r="N212" s="126" t="s">
        <v>2</v>
      </c>
      <c r="O212" s="128"/>
      <c r="P212" s="128"/>
      <c r="Q212" s="128"/>
      <c r="R212" s="128"/>
      <c r="S212" s="126"/>
      <c r="T212" s="109"/>
      <c r="U212" s="127"/>
      <c r="V212" s="127"/>
      <c r="W212" s="6"/>
      <c r="X212" s="5"/>
      <c r="Y212" s="126" t="s">
        <v>2</v>
      </c>
      <c r="Z212" s="128"/>
      <c r="AA212" s="128"/>
      <c r="AB212" s="128"/>
      <c r="AC212" s="128"/>
      <c r="AD212" s="126"/>
      <c r="AE212" s="109"/>
      <c r="AF212" s="127"/>
      <c r="AG212" s="127"/>
      <c r="AH212" s="6"/>
      <c r="AI212" s="28"/>
      <c r="AJ212" s="5"/>
      <c r="AK212" s="126" t="s">
        <v>2</v>
      </c>
      <c r="AL212" s="128"/>
      <c r="AM212" s="128"/>
      <c r="AN212" s="128"/>
      <c r="AO212" s="128"/>
      <c r="AP212" s="126"/>
      <c r="AQ212" s="109"/>
      <c r="AR212" s="127"/>
      <c r="AS212" s="127"/>
    </row>
    <row r="213" spans="1:45">
      <c r="A213" s="5"/>
      <c r="B213" s="126"/>
      <c r="C213" s="128"/>
      <c r="D213" s="128"/>
      <c r="E213" s="128"/>
      <c r="F213" s="128"/>
      <c r="G213" s="126"/>
      <c r="H213" s="109" t="s">
        <v>87</v>
      </c>
      <c r="I213" s="127"/>
      <c r="J213" s="127"/>
      <c r="K213" s="6"/>
      <c r="L213" s="28"/>
      <c r="M213" s="5"/>
      <c r="N213" s="126"/>
      <c r="O213" s="128"/>
      <c r="P213" s="128"/>
      <c r="Q213" s="128"/>
      <c r="R213" s="128"/>
      <c r="S213" s="126"/>
      <c r="T213" s="109"/>
      <c r="U213" s="127"/>
      <c r="V213" s="127"/>
      <c r="W213" s="6"/>
      <c r="X213" s="5"/>
      <c r="Y213" s="126"/>
      <c r="Z213" s="128"/>
      <c r="AA213" s="128"/>
      <c r="AB213" s="128"/>
      <c r="AC213" s="128"/>
      <c r="AD213" s="126"/>
      <c r="AE213" s="109"/>
      <c r="AF213" s="127"/>
      <c r="AG213" s="127"/>
      <c r="AH213" s="6"/>
      <c r="AI213" s="28"/>
      <c r="AJ213" s="5"/>
      <c r="AK213" s="126"/>
      <c r="AL213" s="128"/>
      <c r="AM213" s="128"/>
      <c r="AN213" s="128"/>
      <c r="AO213" s="128"/>
      <c r="AP213" s="126"/>
      <c r="AQ213" s="109"/>
      <c r="AR213" s="127"/>
      <c r="AS213" s="127"/>
    </row>
    <row r="214" spans="1:45">
      <c r="A214" s="5"/>
      <c r="B214" s="126"/>
      <c r="C214" s="128"/>
      <c r="D214" s="128"/>
      <c r="E214" s="128"/>
      <c r="F214" s="128"/>
      <c r="G214" s="126"/>
      <c r="H214" s="109"/>
      <c r="I214" s="127"/>
      <c r="J214" s="127"/>
      <c r="K214" s="6"/>
      <c r="L214" s="28"/>
      <c r="M214" s="5"/>
      <c r="N214" s="126"/>
      <c r="O214" s="128"/>
      <c r="P214" s="128"/>
      <c r="Q214" s="128"/>
      <c r="R214" s="128"/>
      <c r="S214" s="126"/>
      <c r="T214" s="109"/>
      <c r="U214" s="127"/>
      <c r="V214" s="127"/>
      <c r="W214" s="6"/>
      <c r="X214" s="5"/>
      <c r="Y214" s="126"/>
      <c r="Z214" s="128"/>
      <c r="AA214" s="128"/>
      <c r="AB214" s="128"/>
      <c r="AC214" s="128"/>
      <c r="AD214" s="126"/>
      <c r="AE214" s="109"/>
      <c r="AF214" s="127"/>
      <c r="AG214" s="127"/>
      <c r="AH214" s="6"/>
      <c r="AI214" s="28"/>
      <c r="AJ214" s="5"/>
      <c r="AK214" s="126"/>
      <c r="AL214" s="128"/>
      <c r="AM214" s="128"/>
      <c r="AN214" s="128"/>
      <c r="AO214" s="128"/>
      <c r="AP214" s="126"/>
      <c r="AQ214" s="109"/>
      <c r="AR214" s="127"/>
      <c r="AS214" s="127"/>
    </row>
    <row r="215" spans="1:45">
      <c r="A215" s="5"/>
      <c r="B215" s="8"/>
      <c r="C215" s="8"/>
      <c r="D215" s="8"/>
      <c r="E215" s="129" t="s">
        <v>13</v>
      </c>
      <c r="F215" s="129"/>
      <c r="G215" s="48" t="str">
        <f>VALUE(SUM(LEFT(G200,SEARCH(":",G200)-1),LEFT(G203,SEARCH(":",G203)-1),LEFT(G206,SEARCH(":",G206)-1),LEFT(G209,SEARCH(":",G209)-1),LEFT(G212,SEARCH(":",G212)-1)))&amp;":"&amp;VALUE(SUM(RIGHT(G200,SEARCH(":",G200)-1),RIGHT(G203,SEARCH(":",G203)-1),RIGHT(G206,SEARCH(":",G206)-1),RIGHT(G209,SEARCH(":",G209)-1),RIGHT(G212,SEARCH(":",G212)-1)))</f>
        <v>10:0</v>
      </c>
      <c r="H215" s="26"/>
      <c r="I215" s="48">
        <f>SUM(I200:I214)</f>
        <v>5</v>
      </c>
      <c r="J215" s="48">
        <f>SUM(J200:J214)</f>
        <v>0</v>
      </c>
      <c r="K215" s="6"/>
      <c r="L215" s="28"/>
      <c r="M215" s="5"/>
      <c r="N215" s="8"/>
      <c r="O215" s="8"/>
      <c r="P215" s="8"/>
      <c r="Q215" s="129" t="s">
        <v>13</v>
      </c>
      <c r="R215" s="129"/>
      <c r="S215" s="48"/>
      <c r="T215" s="26"/>
      <c r="U215" s="48"/>
      <c r="V215" s="48"/>
      <c r="W215" s="6"/>
      <c r="X215" s="5"/>
      <c r="Y215" s="8"/>
      <c r="Z215" s="8"/>
      <c r="AA215" s="8"/>
      <c r="AB215" s="129" t="s">
        <v>13</v>
      </c>
      <c r="AC215" s="129"/>
      <c r="AD215" s="48"/>
      <c r="AE215" s="26"/>
      <c r="AF215" s="48"/>
      <c r="AG215" s="48"/>
      <c r="AH215" s="6"/>
      <c r="AI215" s="28"/>
      <c r="AJ215" s="5"/>
      <c r="AK215" s="8"/>
      <c r="AL215" s="8"/>
      <c r="AM215" s="8"/>
      <c r="AN215" s="129" t="s">
        <v>13</v>
      </c>
      <c r="AO215" s="129"/>
      <c r="AP215" s="48"/>
      <c r="AQ215" s="26"/>
      <c r="AR215" s="48"/>
      <c r="AS215" s="48"/>
    </row>
    <row r="216" spans="1:45">
      <c r="A216" s="5"/>
      <c r="B216" s="8"/>
      <c r="C216" s="8"/>
      <c r="D216" s="8"/>
      <c r="E216" s="8"/>
      <c r="F216" s="8"/>
      <c r="G216" s="8"/>
      <c r="H216" s="8"/>
      <c r="J216" s="8"/>
      <c r="K216" s="6"/>
      <c r="L216" s="28"/>
      <c r="M216" s="5"/>
      <c r="N216" s="8"/>
      <c r="O216" s="8"/>
      <c r="P216" s="8"/>
      <c r="Q216" s="8"/>
      <c r="R216" s="8"/>
      <c r="S216" s="8"/>
      <c r="T216" s="8"/>
      <c r="V216" s="8"/>
      <c r="W216" s="6"/>
      <c r="X216" s="5"/>
      <c r="Y216" s="8"/>
      <c r="Z216" s="8"/>
      <c r="AA216" s="8"/>
      <c r="AB216" s="8"/>
      <c r="AC216" s="8"/>
      <c r="AD216" s="8"/>
      <c r="AE216" s="8"/>
      <c r="AG216" s="8"/>
      <c r="AH216" s="6"/>
      <c r="AI216" s="28"/>
      <c r="AJ216" s="5"/>
      <c r="AK216" s="8"/>
      <c r="AL216" s="8"/>
      <c r="AM216" s="8"/>
      <c r="AN216" s="8"/>
      <c r="AO216" s="8"/>
      <c r="AP216" s="8"/>
      <c r="AQ216" s="8"/>
      <c r="AR216" s="79"/>
      <c r="AS216" s="8"/>
    </row>
    <row r="217" spans="1:45">
      <c r="A217" s="5"/>
      <c r="B217" s="8"/>
      <c r="C217" s="8"/>
      <c r="D217" s="8"/>
      <c r="E217" s="130" t="str">
        <f>IF(I215&gt;J215,C198,E198)</f>
        <v>КузГТУ-1</v>
      </c>
      <c r="F217" s="131"/>
      <c r="G217" s="132"/>
      <c r="H217" s="8"/>
      <c r="I217" s="8"/>
      <c r="J217" s="136" t="str">
        <f>VALUE(MAX(I215:J215))&amp;":"&amp;VALUE(MIN(I215:J215))</f>
        <v>5:0</v>
      </c>
      <c r="K217" s="6"/>
      <c r="L217" s="28"/>
      <c r="M217" s="5"/>
      <c r="N217" s="8"/>
      <c r="O217" s="8"/>
      <c r="P217" s="8"/>
      <c r="Q217" s="130"/>
      <c r="R217" s="131"/>
      <c r="S217" s="132"/>
      <c r="T217" s="8"/>
      <c r="U217" s="8"/>
      <c r="V217" s="136"/>
      <c r="W217" s="6"/>
      <c r="X217" s="5"/>
      <c r="Y217" s="8"/>
      <c r="Z217" s="8"/>
      <c r="AA217" s="8"/>
      <c r="AB217" s="130"/>
      <c r="AC217" s="131"/>
      <c r="AD217" s="132"/>
      <c r="AE217" s="8"/>
      <c r="AF217" s="8"/>
      <c r="AG217" s="136"/>
      <c r="AH217" s="6"/>
      <c r="AI217" s="28"/>
      <c r="AJ217" s="5"/>
      <c r="AK217" s="8"/>
      <c r="AL217" s="8"/>
      <c r="AM217" s="8"/>
      <c r="AN217" s="130"/>
      <c r="AO217" s="131"/>
      <c r="AP217" s="132"/>
      <c r="AQ217" s="8"/>
      <c r="AR217" s="8"/>
      <c r="AS217" s="136"/>
    </row>
    <row r="218" spans="1:45">
      <c r="A218" s="5"/>
      <c r="B218" s="119" t="s">
        <v>14</v>
      </c>
      <c r="C218" s="119"/>
      <c r="D218" s="119"/>
      <c r="E218" s="133"/>
      <c r="F218" s="134"/>
      <c r="G218" s="135"/>
      <c r="H218" s="120" t="s">
        <v>15</v>
      </c>
      <c r="I218" s="120"/>
      <c r="J218" s="137"/>
      <c r="K218" s="6"/>
      <c r="L218" s="28"/>
      <c r="M218" s="5"/>
      <c r="N218" s="119" t="s">
        <v>14</v>
      </c>
      <c r="O218" s="119"/>
      <c r="P218" s="119"/>
      <c r="Q218" s="133"/>
      <c r="R218" s="134"/>
      <c r="S218" s="135"/>
      <c r="T218" s="120" t="s">
        <v>15</v>
      </c>
      <c r="U218" s="120"/>
      <c r="V218" s="137"/>
      <c r="W218" s="6"/>
      <c r="X218" s="5"/>
      <c r="Y218" s="119" t="s">
        <v>14</v>
      </c>
      <c r="Z218" s="119"/>
      <c r="AA218" s="119"/>
      <c r="AB218" s="133"/>
      <c r="AC218" s="134"/>
      <c r="AD218" s="135"/>
      <c r="AE218" s="120" t="s">
        <v>15</v>
      </c>
      <c r="AF218" s="120"/>
      <c r="AG218" s="137"/>
      <c r="AH218" s="6"/>
      <c r="AI218" s="28"/>
      <c r="AJ218" s="5"/>
      <c r="AK218" s="119" t="s">
        <v>14</v>
      </c>
      <c r="AL218" s="119"/>
      <c r="AM218" s="119"/>
      <c r="AN218" s="133"/>
      <c r="AO218" s="134"/>
      <c r="AP218" s="135"/>
      <c r="AQ218" s="120" t="s">
        <v>15</v>
      </c>
      <c r="AR218" s="120"/>
      <c r="AS218" s="137"/>
    </row>
    <row r="219" spans="1:45">
      <c r="A219" s="5"/>
      <c r="B219" s="107"/>
      <c r="C219" s="107"/>
      <c r="D219" s="107"/>
      <c r="E219" s="18"/>
      <c r="F219" s="18"/>
      <c r="G219" s="18"/>
      <c r="H219" s="108"/>
      <c r="I219" s="49"/>
      <c r="J219" s="19"/>
      <c r="K219" s="6"/>
      <c r="L219" s="28"/>
      <c r="M219" s="5"/>
      <c r="N219" s="107"/>
      <c r="O219" s="107"/>
      <c r="P219" s="107"/>
      <c r="Q219" s="18"/>
      <c r="R219" s="18"/>
      <c r="S219" s="18"/>
      <c r="T219" s="108"/>
      <c r="U219" s="108"/>
      <c r="V219" s="19"/>
      <c r="W219" s="6"/>
      <c r="X219" s="5"/>
      <c r="Y219" s="107"/>
      <c r="Z219" s="107"/>
      <c r="AA219" s="107"/>
      <c r="AB219" s="18"/>
      <c r="AC219" s="18"/>
      <c r="AD219" s="18"/>
      <c r="AE219" s="108"/>
      <c r="AF219" s="49"/>
      <c r="AG219" s="19"/>
      <c r="AH219" s="6"/>
      <c r="AI219" s="28"/>
      <c r="AJ219" s="5"/>
      <c r="AK219" s="107"/>
      <c r="AL219" s="107"/>
      <c r="AM219" s="107"/>
      <c r="AN219" s="18"/>
      <c r="AO219" s="18"/>
      <c r="AP219" s="18"/>
      <c r="AQ219" s="108"/>
      <c r="AR219" s="108"/>
      <c r="AS219" s="19"/>
    </row>
    <row r="220" spans="1:45">
      <c r="A220" s="5"/>
      <c r="B220" s="107"/>
      <c r="C220" s="121" t="s">
        <v>3</v>
      </c>
      <c r="D220" s="121"/>
      <c r="E220" s="121"/>
      <c r="F220" s="20"/>
      <c r="G220" s="20"/>
      <c r="H220" s="121" t="s">
        <v>165</v>
      </c>
      <c r="I220" s="121"/>
      <c r="J220" s="19"/>
      <c r="K220" s="6"/>
      <c r="L220" s="28"/>
      <c r="M220" s="5"/>
      <c r="N220" s="107"/>
      <c r="O220" s="121" t="s">
        <v>3</v>
      </c>
      <c r="P220" s="121"/>
      <c r="Q220" s="121"/>
      <c r="R220" s="20"/>
      <c r="S220" s="20"/>
      <c r="T220" s="121" t="s">
        <v>165</v>
      </c>
      <c r="U220" s="121"/>
      <c r="V220" s="19"/>
      <c r="W220" s="6"/>
      <c r="X220" s="5"/>
      <c r="Y220" s="107"/>
      <c r="Z220" s="121" t="s">
        <v>3</v>
      </c>
      <c r="AA220" s="121"/>
      <c r="AB220" s="121"/>
      <c r="AC220" s="20"/>
      <c r="AD220" s="20"/>
      <c r="AE220" s="121" t="s">
        <v>165</v>
      </c>
      <c r="AF220" s="121"/>
      <c r="AG220" s="19"/>
      <c r="AH220" s="6"/>
      <c r="AI220" s="28"/>
      <c r="AJ220" s="5"/>
      <c r="AK220" s="107"/>
      <c r="AL220" s="121" t="s">
        <v>3</v>
      </c>
      <c r="AM220" s="121"/>
      <c r="AN220" s="121"/>
      <c r="AO220" s="20"/>
      <c r="AP220" s="20"/>
      <c r="AQ220" s="121" t="s">
        <v>165</v>
      </c>
      <c r="AR220" s="121"/>
      <c r="AS220" s="19"/>
    </row>
    <row r="221" spans="1:45">
      <c r="A221" s="5"/>
      <c r="B221" s="8"/>
      <c r="C221" s="25"/>
      <c r="D221" s="25"/>
      <c r="E221" s="25"/>
      <c r="F221" s="8"/>
      <c r="G221" s="8"/>
      <c r="H221" s="25"/>
      <c r="I221" s="25"/>
      <c r="J221" s="8"/>
      <c r="K221" s="6"/>
      <c r="L221" s="28"/>
      <c r="M221" s="5"/>
      <c r="N221" s="8"/>
      <c r="O221" s="25"/>
      <c r="P221" s="25"/>
      <c r="Q221" s="25"/>
      <c r="R221" s="8"/>
      <c r="S221" s="8"/>
      <c r="T221" s="25"/>
      <c r="U221" s="25"/>
      <c r="V221" s="8"/>
      <c r="W221" s="6"/>
      <c r="X221" s="5"/>
      <c r="Y221" s="8"/>
      <c r="Z221" s="25"/>
      <c r="AA221" s="25"/>
      <c r="AB221" s="25"/>
      <c r="AC221" s="8"/>
      <c r="AD221" s="8"/>
      <c r="AE221" s="25"/>
      <c r="AF221" s="25"/>
      <c r="AG221" s="8"/>
      <c r="AH221" s="6"/>
      <c r="AI221" s="28"/>
      <c r="AJ221" s="5"/>
      <c r="AK221" s="8"/>
      <c r="AL221" s="25"/>
      <c r="AM221" s="25"/>
      <c r="AN221" s="25"/>
      <c r="AO221" s="8"/>
      <c r="AP221" s="8"/>
      <c r="AQ221" s="25"/>
      <c r="AR221" s="25"/>
      <c r="AS221" s="8"/>
    </row>
    <row r="222" spans="1:45" ht="13.5" thickBot="1">
      <c r="A222" s="21"/>
      <c r="B222" s="63"/>
      <c r="C222" s="122" t="s">
        <v>42</v>
      </c>
      <c r="D222" s="122"/>
      <c r="E222" s="122"/>
      <c r="F222" s="65"/>
      <c r="G222" s="65"/>
      <c r="H222" s="122" t="s">
        <v>166</v>
      </c>
      <c r="I222" s="122"/>
      <c r="J222" s="63"/>
      <c r="K222" s="66"/>
      <c r="L222" s="67"/>
      <c r="M222" s="68"/>
      <c r="N222" s="63"/>
      <c r="O222" s="122" t="s">
        <v>42</v>
      </c>
      <c r="P222" s="122"/>
      <c r="Q222" s="122"/>
      <c r="R222" s="65"/>
      <c r="S222" s="65"/>
      <c r="T222" s="122" t="s">
        <v>166</v>
      </c>
      <c r="U222" s="122"/>
      <c r="V222" s="63"/>
      <c r="W222" s="23"/>
      <c r="X222" s="21"/>
      <c r="Y222" s="63"/>
      <c r="Z222" s="122" t="s">
        <v>42</v>
      </c>
      <c r="AA222" s="122"/>
      <c r="AB222" s="122"/>
      <c r="AC222" s="65"/>
      <c r="AD222" s="65"/>
      <c r="AE222" s="122" t="s">
        <v>166</v>
      </c>
      <c r="AF222" s="122"/>
      <c r="AG222" s="63"/>
      <c r="AH222" s="66"/>
      <c r="AI222" s="67"/>
      <c r="AJ222" s="68"/>
      <c r="AK222" s="63"/>
      <c r="AL222" s="122" t="s">
        <v>42</v>
      </c>
      <c r="AM222" s="122"/>
      <c r="AN222" s="122"/>
      <c r="AO222" s="65"/>
      <c r="AP222" s="65"/>
      <c r="AQ222" s="122" t="s">
        <v>166</v>
      </c>
      <c r="AR222" s="122"/>
      <c r="AS222" s="63"/>
    </row>
  </sheetData>
  <mergeCells count="1248">
    <mergeCell ref="Z220:AB220"/>
    <mergeCell ref="AE220:AF220"/>
    <mergeCell ref="AL220:AN220"/>
    <mergeCell ref="AQ220:AR220"/>
    <mergeCell ref="Z222:AB222"/>
    <mergeCell ref="AE222:AF222"/>
    <mergeCell ref="AL222:AN222"/>
    <mergeCell ref="AQ222:AR222"/>
    <mergeCell ref="AB215:AC215"/>
    <mergeCell ref="AN215:AO215"/>
    <mergeCell ref="AB217:AD218"/>
    <mergeCell ref="AG217:AG218"/>
    <mergeCell ref="AN217:AP218"/>
    <mergeCell ref="AS217:AS218"/>
    <mergeCell ref="Y218:AA218"/>
    <mergeCell ref="AE218:AF218"/>
    <mergeCell ref="AK218:AM218"/>
    <mergeCell ref="AQ218:AR218"/>
    <mergeCell ref="AP209:AP211"/>
    <mergeCell ref="AR209:AR211"/>
    <mergeCell ref="AS209:AS211"/>
    <mergeCell ref="Y212:Y214"/>
    <mergeCell ref="Z212:AA214"/>
    <mergeCell ref="AB212:AC214"/>
    <mergeCell ref="AD212:AD214"/>
    <mergeCell ref="AF212:AF214"/>
    <mergeCell ref="AG212:AG214"/>
    <mergeCell ref="AK212:AK214"/>
    <mergeCell ref="AL212:AM214"/>
    <mergeCell ref="AN212:AO214"/>
    <mergeCell ref="AP212:AP214"/>
    <mergeCell ref="AR212:AR214"/>
    <mergeCell ref="AS212:AS214"/>
    <mergeCell ref="Y209:Y211"/>
    <mergeCell ref="Z209:AA211"/>
    <mergeCell ref="AB209:AC211"/>
    <mergeCell ref="AD209:AD211"/>
    <mergeCell ref="AF209:AF211"/>
    <mergeCell ref="AG209:AG211"/>
    <mergeCell ref="AK209:AK211"/>
    <mergeCell ref="AL209:AM211"/>
    <mergeCell ref="AN209:AO211"/>
    <mergeCell ref="AP203:AP205"/>
    <mergeCell ref="AR203:AR205"/>
    <mergeCell ref="AS203:AS205"/>
    <mergeCell ref="Y206:Y208"/>
    <mergeCell ref="Z206:AA208"/>
    <mergeCell ref="AB206:AC208"/>
    <mergeCell ref="AD206:AD208"/>
    <mergeCell ref="AF206:AF208"/>
    <mergeCell ref="AG206:AG208"/>
    <mergeCell ref="AK206:AK208"/>
    <mergeCell ref="AL206:AM208"/>
    <mergeCell ref="AN206:AO208"/>
    <mergeCell ref="AP206:AP208"/>
    <mergeCell ref="AR206:AR208"/>
    <mergeCell ref="AS206:AS208"/>
    <mergeCell ref="Y203:Y205"/>
    <mergeCell ref="Z203:AA205"/>
    <mergeCell ref="AB203:AC205"/>
    <mergeCell ref="AD203:AD205"/>
    <mergeCell ref="AF203:AF205"/>
    <mergeCell ref="AG203:AG205"/>
    <mergeCell ref="AK203:AK205"/>
    <mergeCell ref="AL203:AM205"/>
    <mergeCell ref="AN203:AO205"/>
    <mergeCell ref="AP198:AP199"/>
    <mergeCell ref="AQ198:AQ199"/>
    <mergeCell ref="AR198:AS199"/>
    <mergeCell ref="Y200:Y202"/>
    <mergeCell ref="Z200:AA202"/>
    <mergeCell ref="AB200:AC202"/>
    <mergeCell ref="AD200:AD202"/>
    <mergeCell ref="AF200:AF202"/>
    <mergeCell ref="AG200:AG202"/>
    <mergeCell ref="AK200:AK202"/>
    <mergeCell ref="AL200:AM202"/>
    <mergeCell ref="AN200:AO202"/>
    <mergeCell ref="AP200:AP202"/>
    <mergeCell ref="AR200:AR202"/>
    <mergeCell ref="AS200:AS202"/>
    <mergeCell ref="AA196:AC196"/>
    <mergeCell ref="AM196:AO196"/>
    <mergeCell ref="Y198:Y199"/>
    <mergeCell ref="Z198:AA199"/>
    <mergeCell ref="AB198:AC199"/>
    <mergeCell ref="AD198:AD199"/>
    <mergeCell ref="AE198:AE199"/>
    <mergeCell ref="AF198:AG199"/>
    <mergeCell ref="AK198:AK199"/>
    <mergeCell ref="AL198:AM199"/>
    <mergeCell ref="AN198:AO199"/>
    <mergeCell ref="Y187:AG187"/>
    <mergeCell ref="AK187:AS187"/>
    <mergeCell ref="Y188:AG188"/>
    <mergeCell ref="AK188:AS188"/>
    <mergeCell ref="Z192:AF192"/>
    <mergeCell ref="AL192:AR192"/>
    <mergeCell ref="X194:Y194"/>
    <mergeCell ref="AA194:AC194"/>
    <mergeCell ref="AJ194:AK194"/>
    <mergeCell ref="AM194:AO194"/>
    <mergeCell ref="Z183:AB183"/>
    <mergeCell ref="AE183:AF183"/>
    <mergeCell ref="AL183:AN183"/>
    <mergeCell ref="AQ183:AR183"/>
    <mergeCell ref="Z185:AB185"/>
    <mergeCell ref="AE185:AF185"/>
    <mergeCell ref="AL185:AN185"/>
    <mergeCell ref="AQ185:AR185"/>
    <mergeCell ref="Y186:AG186"/>
    <mergeCell ref="AK186:AS186"/>
    <mergeCell ref="AB178:AC178"/>
    <mergeCell ref="AN178:AO178"/>
    <mergeCell ref="AB180:AD181"/>
    <mergeCell ref="AG180:AG181"/>
    <mergeCell ref="AN180:AP181"/>
    <mergeCell ref="AS180:AS181"/>
    <mergeCell ref="Y181:AA181"/>
    <mergeCell ref="AE181:AF181"/>
    <mergeCell ref="AK181:AM181"/>
    <mergeCell ref="AQ181:AR181"/>
    <mergeCell ref="AP172:AP174"/>
    <mergeCell ref="AR172:AR174"/>
    <mergeCell ref="AS172:AS174"/>
    <mergeCell ref="Y175:Y177"/>
    <mergeCell ref="Z175:AA177"/>
    <mergeCell ref="AB175:AC177"/>
    <mergeCell ref="AD175:AD177"/>
    <mergeCell ref="AF175:AF177"/>
    <mergeCell ref="AG175:AG177"/>
    <mergeCell ref="AK175:AK177"/>
    <mergeCell ref="AL175:AM177"/>
    <mergeCell ref="AN175:AO177"/>
    <mergeCell ref="AP175:AP177"/>
    <mergeCell ref="AR175:AR177"/>
    <mergeCell ref="AS175:AS177"/>
    <mergeCell ref="Y172:Y174"/>
    <mergeCell ref="Z172:AA174"/>
    <mergeCell ref="AB172:AC174"/>
    <mergeCell ref="AD172:AD174"/>
    <mergeCell ref="AF172:AF174"/>
    <mergeCell ref="AG172:AG174"/>
    <mergeCell ref="AK172:AK174"/>
    <mergeCell ref="AL172:AM174"/>
    <mergeCell ref="AN172:AO174"/>
    <mergeCell ref="AP166:AP168"/>
    <mergeCell ref="AR166:AR168"/>
    <mergeCell ref="AS166:AS168"/>
    <mergeCell ref="Y169:Y171"/>
    <mergeCell ref="Z169:AA171"/>
    <mergeCell ref="AB169:AC171"/>
    <mergeCell ref="AD169:AD171"/>
    <mergeCell ref="AF169:AF171"/>
    <mergeCell ref="AG169:AG171"/>
    <mergeCell ref="AK169:AK171"/>
    <mergeCell ref="AL169:AM171"/>
    <mergeCell ref="AN169:AO171"/>
    <mergeCell ref="AP169:AP171"/>
    <mergeCell ref="AR169:AR171"/>
    <mergeCell ref="AS169:AS171"/>
    <mergeCell ref="Y166:Y168"/>
    <mergeCell ref="Z166:AA168"/>
    <mergeCell ref="AB166:AC168"/>
    <mergeCell ref="AD166:AD168"/>
    <mergeCell ref="AF166:AF168"/>
    <mergeCell ref="AG166:AG168"/>
    <mergeCell ref="AK166:AK168"/>
    <mergeCell ref="AL166:AM168"/>
    <mergeCell ref="AN166:AO168"/>
    <mergeCell ref="AP161:AP162"/>
    <mergeCell ref="AQ161:AQ162"/>
    <mergeCell ref="AR161:AS162"/>
    <mergeCell ref="Y163:Y165"/>
    <mergeCell ref="Z163:AA165"/>
    <mergeCell ref="AB163:AC165"/>
    <mergeCell ref="AD163:AD165"/>
    <mergeCell ref="AF163:AF165"/>
    <mergeCell ref="AG163:AG165"/>
    <mergeCell ref="AK163:AK165"/>
    <mergeCell ref="AL163:AM165"/>
    <mergeCell ref="AN163:AO165"/>
    <mergeCell ref="AP163:AP165"/>
    <mergeCell ref="AR163:AR165"/>
    <mergeCell ref="AS163:AS165"/>
    <mergeCell ref="AA159:AC159"/>
    <mergeCell ref="AM159:AO159"/>
    <mergeCell ref="Y161:Y162"/>
    <mergeCell ref="Z161:AA162"/>
    <mergeCell ref="AB161:AC162"/>
    <mergeCell ref="AD161:AD162"/>
    <mergeCell ref="AE161:AE162"/>
    <mergeCell ref="AF161:AG162"/>
    <mergeCell ref="AK161:AK162"/>
    <mergeCell ref="AL161:AM162"/>
    <mergeCell ref="AN161:AO162"/>
    <mergeCell ref="Y150:AG150"/>
    <mergeCell ref="AK150:AS150"/>
    <mergeCell ref="Y151:AG151"/>
    <mergeCell ref="AK151:AS151"/>
    <mergeCell ref="Z155:AF155"/>
    <mergeCell ref="AL155:AR155"/>
    <mergeCell ref="X157:Y157"/>
    <mergeCell ref="AA157:AC157"/>
    <mergeCell ref="AJ157:AK157"/>
    <mergeCell ref="AM157:AO157"/>
    <mergeCell ref="Z146:AB146"/>
    <mergeCell ref="AE146:AF146"/>
    <mergeCell ref="AL146:AN146"/>
    <mergeCell ref="AQ146:AR146"/>
    <mergeCell ref="Z148:AB148"/>
    <mergeCell ref="AE148:AF148"/>
    <mergeCell ref="AL148:AN148"/>
    <mergeCell ref="AQ148:AR148"/>
    <mergeCell ref="Y149:AG149"/>
    <mergeCell ref="AK149:AS149"/>
    <mergeCell ref="AB141:AC141"/>
    <mergeCell ref="AN141:AO141"/>
    <mergeCell ref="AB143:AD144"/>
    <mergeCell ref="AG143:AG144"/>
    <mergeCell ref="AN143:AP144"/>
    <mergeCell ref="AS143:AS144"/>
    <mergeCell ref="Y144:AA144"/>
    <mergeCell ref="AE144:AF144"/>
    <mergeCell ref="AK144:AM144"/>
    <mergeCell ref="AQ144:AR144"/>
    <mergeCell ref="AP135:AP137"/>
    <mergeCell ref="AR135:AR137"/>
    <mergeCell ref="AS135:AS137"/>
    <mergeCell ref="Y138:Y140"/>
    <mergeCell ref="Z138:AA140"/>
    <mergeCell ref="AB138:AC140"/>
    <mergeCell ref="AD138:AD140"/>
    <mergeCell ref="AF138:AF140"/>
    <mergeCell ref="AG138:AG140"/>
    <mergeCell ref="AK138:AK140"/>
    <mergeCell ref="AL138:AM140"/>
    <mergeCell ref="AN138:AO140"/>
    <mergeCell ref="AP138:AP140"/>
    <mergeCell ref="AR138:AR140"/>
    <mergeCell ref="AS138:AS140"/>
    <mergeCell ref="Y135:Y137"/>
    <mergeCell ref="Z135:AA137"/>
    <mergeCell ref="AB135:AC137"/>
    <mergeCell ref="AD135:AD137"/>
    <mergeCell ref="AF135:AF137"/>
    <mergeCell ref="AG135:AG137"/>
    <mergeCell ref="AK135:AK137"/>
    <mergeCell ref="AL135:AM137"/>
    <mergeCell ref="AN135:AO137"/>
    <mergeCell ref="AP129:AP131"/>
    <mergeCell ref="AR129:AR131"/>
    <mergeCell ref="AS129:AS131"/>
    <mergeCell ref="Y132:Y134"/>
    <mergeCell ref="Z132:AA134"/>
    <mergeCell ref="AB132:AC134"/>
    <mergeCell ref="AD132:AD134"/>
    <mergeCell ref="AF132:AF134"/>
    <mergeCell ref="AG132:AG134"/>
    <mergeCell ref="AK132:AK134"/>
    <mergeCell ref="AL132:AM134"/>
    <mergeCell ref="AN132:AO134"/>
    <mergeCell ref="AP132:AP134"/>
    <mergeCell ref="AR132:AR134"/>
    <mergeCell ref="AS132:AS134"/>
    <mergeCell ref="Y129:Y131"/>
    <mergeCell ref="Z129:AA131"/>
    <mergeCell ref="AB129:AC131"/>
    <mergeCell ref="AD129:AD131"/>
    <mergeCell ref="AF129:AF131"/>
    <mergeCell ref="AG129:AG131"/>
    <mergeCell ref="AK129:AK131"/>
    <mergeCell ref="AL129:AM131"/>
    <mergeCell ref="AN129:AO131"/>
    <mergeCell ref="AP124:AP125"/>
    <mergeCell ref="AQ124:AQ125"/>
    <mergeCell ref="AR124:AS125"/>
    <mergeCell ref="Y126:Y128"/>
    <mergeCell ref="Z126:AA128"/>
    <mergeCell ref="AB126:AC128"/>
    <mergeCell ref="AD126:AD128"/>
    <mergeCell ref="AF126:AF128"/>
    <mergeCell ref="AG126:AG128"/>
    <mergeCell ref="AK126:AK128"/>
    <mergeCell ref="AL126:AM128"/>
    <mergeCell ref="AN126:AO128"/>
    <mergeCell ref="AP126:AP128"/>
    <mergeCell ref="AR126:AR128"/>
    <mergeCell ref="AS126:AS128"/>
    <mergeCell ref="AA122:AC122"/>
    <mergeCell ref="AM122:AO122"/>
    <mergeCell ref="Y124:Y125"/>
    <mergeCell ref="Z124:AA125"/>
    <mergeCell ref="AB124:AC125"/>
    <mergeCell ref="AD124:AD125"/>
    <mergeCell ref="AE124:AE125"/>
    <mergeCell ref="AF124:AG125"/>
    <mergeCell ref="AK124:AK125"/>
    <mergeCell ref="AL124:AM125"/>
    <mergeCell ref="AN124:AO125"/>
    <mergeCell ref="Y113:AG113"/>
    <mergeCell ref="AK113:AS113"/>
    <mergeCell ref="Y114:AG114"/>
    <mergeCell ref="AK114:AS114"/>
    <mergeCell ref="Z118:AF118"/>
    <mergeCell ref="AL118:AR118"/>
    <mergeCell ref="X120:Y120"/>
    <mergeCell ref="AA120:AC120"/>
    <mergeCell ref="AJ120:AK120"/>
    <mergeCell ref="AM120:AO120"/>
    <mergeCell ref="Z109:AB109"/>
    <mergeCell ref="AE109:AF109"/>
    <mergeCell ref="AL109:AN109"/>
    <mergeCell ref="AQ109:AR109"/>
    <mergeCell ref="Z111:AB111"/>
    <mergeCell ref="AE111:AF111"/>
    <mergeCell ref="AL111:AN111"/>
    <mergeCell ref="AQ111:AR111"/>
    <mergeCell ref="Y112:AG112"/>
    <mergeCell ref="AK112:AS112"/>
    <mergeCell ref="AB104:AC104"/>
    <mergeCell ref="AN104:AO104"/>
    <mergeCell ref="AB106:AD107"/>
    <mergeCell ref="AG106:AG107"/>
    <mergeCell ref="AN106:AP107"/>
    <mergeCell ref="AS106:AS107"/>
    <mergeCell ref="Y107:AA107"/>
    <mergeCell ref="AE107:AF107"/>
    <mergeCell ref="AK107:AM107"/>
    <mergeCell ref="AQ107:AR107"/>
    <mergeCell ref="AP98:AP100"/>
    <mergeCell ref="AR98:AR100"/>
    <mergeCell ref="AS98:AS100"/>
    <mergeCell ref="Y101:Y103"/>
    <mergeCell ref="Z101:AA103"/>
    <mergeCell ref="AB101:AC103"/>
    <mergeCell ref="AD101:AD103"/>
    <mergeCell ref="AF101:AF103"/>
    <mergeCell ref="AG101:AG103"/>
    <mergeCell ref="AK101:AK103"/>
    <mergeCell ref="AL101:AM103"/>
    <mergeCell ref="AN101:AO103"/>
    <mergeCell ref="AP101:AP103"/>
    <mergeCell ref="AR101:AR103"/>
    <mergeCell ref="AS101:AS103"/>
    <mergeCell ref="Y98:Y100"/>
    <mergeCell ref="Z98:AA100"/>
    <mergeCell ref="AB98:AC100"/>
    <mergeCell ref="AD98:AD100"/>
    <mergeCell ref="AF98:AF100"/>
    <mergeCell ref="AG98:AG100"/>
    <mergeCell ref="AK98:AK100"/>
    <mergeCell ref="AL98:AM100"/>
    <mergeCell ref="AN98:AO100"/>
    <mergeCell ref="AP92:AP94"/>
    <mergeCell ref="AR92:AR94"/>
    <mergeCell ref="AS92:AS94"/>
    <mergeCell ref="Y95:Y97"/>
    <mergeCell ref="Z95:AA97"/>
    <mergeCell ref="AB95:AC97"/>
    <mergeCell ref="AD95:AD97"/>
    <mergeCell ref="AF95:AF97"/>
    <mergeCell ref="AG95:AG97"/>
    <mergeCell ref="AK95:AK97"/>
    <mergeCell ref="AL95:AM97"/>
    <mergeCell ref="AN95:AO97"/>
    <mergeCell ref="AP95:AP97"/>
    <mergeCell ref="AR95:AR97"/>
    <mergeCell ref="AS95:AS97"/>
    <mergeCell ref="Y92:Y94"/>
    <mergeCell ref="Z92:AA94"/>
    <mergeCell ref="AB92:AC94"/>
    <mergeCell ref="AD92:AD94"/>
    <mergeCell ref="AF92:AF94"/>
    <mergeCell ref="AG92:AG94"/>
    <mergeCell ref="AK92:AK94"/>
    <mergeCell ref="AL92:AM94"/>
    <mergeCell ref="AN92:AO94"/>
    <mergeCell ref="AP87:AP88"/>
    <mergeCell ref="AQ87:AQ88"/>
    <mergeCell ref="AR87:AS88"/>
    <mergeCell ref="Y89:Y91"/>
    <mergeCell ref="Z89:AA91"/>
    <mergeCell ref="AB89:AC91"/>
    <mergeCell ref="AD89:AD91"/>
    <mergeCell ref="AF89:AF91"/>
    <mergeCell ref="AG89:AG91"/>
    <mergeCell ref="AK89:AK91"/>
    <mergeCell ref="AL89:AM91"/>
    <mergeCell ref="AN89:AO91"/>
    <mergeCell ref="AP89:AP91"/>
    <mergeCell ref="AR89:AR91"/>
    <mergeCell ref="AS89:AS91"/>
    <mergeCell ref="AA85:AC85"/>
    <mergeCell ref="AM85:AO85"/>
    <mergeCell ref="Y87:Y88"/>
    <mergeCell ref="Z87:AA88"/>
    <mergeCell ref="AB87:AC88"/>
    <mergeCell ref="AD87:AD88"/>
    <mergeCell ref="AE87:AE88"/>
    <mergeCell ref="AF87:AG88"/>
    <mergeCell ref="AK87:AK88"/>
    <mergeCell ref="AL87:AM88"/>
    <mergeCell ref="AN87:AO88"/>
    <mergeCell ref="Y76:AG76"/>
    <mergeCell ref="AK76:AS76"/>
    <mergeCell ref="Y77:AG77"/>
    <mergeCell ref="AK77:AS77"/>
    <mergeCell ref="Z81:AF81"/>
    <mergeCell ref="AL81:AR81"/>
    <mergeCell ref="X83:Y83"/>
    <mergeCell ref="AA83:AC83"/>
    <mergeCell ref="AJ83:AK83"/>
    <mergeCell ref="AM83:AO83"/>
    <mergeCell ref="Z72:AB72"/>
    <mergeCell ref="AE72:AF72"/>
    <mergeCell ref="AL72:AN72"/>
    <mergeCell ref="AQ72:AR72"/>
    <mergeCell ref="Z74:AB74"/>
    <mergeCell ref="AE74:AF74"/>
    <mergeCell ref="AL74:AN74"/>
    <mergeCell ref="AQ74:AR74"/>
    <mergeCell ref="Y75:AG75"/>
    <mergeCell ref="AK75:AS75"/>
    <mergeCell ref="AB67:AC67"/>
    <mergeCell ref="AN67:AO67"/>
    <mergeCell ref="AB69:AD70"/>
    <mergeCell ref="AG69:AG70"/>
    <mergeCell ref="AN69:AP70"/>
    <mergeCell ref="AS69:AS70"/>
    <mergeCell ref="Y70:AA70"/>
    <mergeCell ref="AE70:AF70"/>
    <mergeCell ref="AK70:AM70"/>
    <mergeCell ref="AQ70:AR70"/>
    <mergeCell ref="AP61:AP63"/>
    <mergeCell ref="AR61:AR63"/>
    <mergeCell ref="AS61:AS63"/>
    <mergeCell ref="Y64:Y66"/>
    <mergeCell ref="Z64:AA66"/>
    <mergeCell ref="AB64:AC66"/>
    <mergeCell ref="AD64:AD66"/>
    <mergeCell ref="AF64:AF66"/>
    <mergeCell ref="AG64:AG66"/>
    <mergeCell ref="AK64:AK66"/>
    <mergeCell ref="AL64:AM66"/>
    <mergeCell ref="AN64:AO66"/>
    <mergeCell ref="AP64:AP66"/>
    <mergeCell ref="AR64:AR66"/>
    <mergeCell ref="AS64:AS66"/>
    <mergeCell ref="Y61:Y63"/>
    <mergeCell ref="Z61:AA63"/>
    <mergeCell ref="AB61:AC63"/>
    <mergeCell ref="AD61:AD63"/>
    <mergeCell ref="AF61:AF63"/>
    <mergeCell ref="AG61:AG63"/>
    <mergeCell ref="AK61:AK63"/>
    <mergeCell ref="AL61:AM63"/>
    <mergeCell ref="AN61:AO63"/>
    <mergeCell ref="AP55:AP57"/>
    <mergeCell ref="AR55:AR57"/>
    <mergeCell ref="AS55:AS57"/>
    <mergeCell ref="Y58:Y60"/>
    <mergeCell ref="Z58:AA60"/>
    <mergeCell ref="AB58:AC60"/>
    <mergeCell ref="AD58:AD60"/>
    <mergeCell ref="AF58:AF60"/>
    <mergeCell ref="AG58:AG60"/>
    <mergeCell ref="AK58:AK60"/>
    <mergeCell ref="AL58:AM60"/>
    <mergeCell ref="AN58:AO60"/>
    <mergeCell ref="AP58:AP60"/>
    <mergeCell ref="AR58:AR60"/>
    <mergeCell ref="AS58:AS60"/>
    <mergeCell ref="Y55:Y57"/>
    <mergeCell ref="Z55:AA57"/>
    <mergeCell ref="AB55:AC57"/>
    <mergeCell ref="AD55:AD57"/>
    <mergeCell ref="AF55:AF57"/>
    <mergeCell ref="AG55:AG57"/>
    <mergeCell ref="AK55:AK57"/>
    <mergeCell ref="AL55:AM57"/>
    <mergeCell ref="AN55:AO57"/>
    <mergeCell ref="AP50:AP51"/>
    <mergeCell ref="AQ50:AQ51"/>
    <mergeCell ref="AR50:AS51"/>
    <mergeCell ref="Y52:Y54"/>
    <mergeCell ref="Z52:AA54"/>
    <mergeCell ref="AB52:AC54"/>
    <mergeCell ref="AD52:AD54"/>
    <mergeCell ref="AF52:AF54"/>
    <mergeCell ref="AG52:AG54"/>
    <mergeCell ref="AK52:AK54"/>
    <mergeCell ref="AL52:AM54"/>
    <mergeCell ref="AN52:AO54"/>
    <mergeCell ref="AP52:AP54"/>
    <mergeCell ref="AR52:AR54"/>
    <mergeCell ref="AS52:AS54"/>
    <mergeCell ref="AA48:AC48"/>
    <mergeCell ref="AM48:AO48"/>
    <mergeCell ref="Y50:Y51"/>
    <mergeCell ref="Z50:AA51"/>
    <mergeCell ref="AB50:AC51"/>
    <mergeCell ref="AD50:AD51"/>
    <mergeCell ref="AE50:AE51"/>
    <mergeCell ref="AF50:AG51"/>
    <mergeCell ref="AK50:AK51"/>
    <mergeCell ref="AL50:AM51"/>
    <mergeCell ref="AN50:AO51"/>
    <mergeCell ref="AG27:AG29"/>
    <mergeCell ref="AK27:AK29"/>
    <mergeCell ref="AL27:AM29"/>
    <mergeCell ref="AN27:AO29"/>
    <mergeCell ref="AP27:AP29"/>
    <mergeCell ref="AR27:AR29"/>
    <mergeCell ref="AS27:AS29"/>
    <mergeCell ref="Y24:Y26"/>
    <mergeCell ref="Z24:AA26"/>
    <mergeCell ref="AB24:AC26"/>
    <mergeCell ref="AD24:AD26"/>
    <mergeCell ref="AF24:AF26"/>
    <mergeCell ref="AG24:AG26"/>
    <mergeCell ref="AB30:AC30"/>
    <mergeCell ref="Z35:AB35"/>
    <mergeCell ref="X46:Y46"/>
    <mergeCell ref="AA46:AC46"/>
    <mergeCell ref="AJ46:AK46"/>
    <mergeCell ref="AM46:AO46"/>
    <mergeCell ref="AE35:AF35"/>
    <mergeCell ref="AL35:AN35"/>
    <mergeCell ref="AQ35:AR35"/>
    <mergeCell ref="Z37:AB37"/>
    <mergeCell ref="AE37:AF37"/>
    <mergeCell ref="AL37:AN37"/>
    <mergeCell ref="AQ37:AR37"/>
    <mergeCell ref="Y38:AG38"/>
    <mergeCell ref="AK38:AS38"/>
    <mergeCell ref="Y21:Y23"/>
    <mergeCell ref="Z21:AA23"/>
    <mergeCell ref="AB21:AC23"/>
    <mergeCell ref="AD21:AD23"/>
    <mergeCell ref="AF21:AF23"/>
    <mergeCell ref="AG21:AG23"/>
    <mergeCell ref="AK21:AK23"/>
    <mergeCell ref="AL21:AM23"/>
    <mergeCell ref="AN21:AO23"/>
    <mergeCell ref="AP21:AP23"/>
    <mergeCell ref="AR21:AR23"/>
    <mergeCell ref="AS21:AS23"/>
    <mergeCell ref="AN30:AO30"/>
    <mergeCell ref="AB32:AD33"/>
    <mergeCell ref="AG32:AG33"/>
    <mergeCell ref="AN32:AP33"/>
    <mergeCell ref="AS32:AS33"/>
    <mergeCell ref="Y33:AA33"/>
    <mergeCell ref="AE33:AF33"/>
    <mergeCell ref="AK33:AM33"/>
    <mergeCell ref="AQ33:AR33"/>
    <mergeCell ref="AK24:AK26"/>
    <mergeCell ref="AL24:AM26"/>
    <mergeCell ref="AN24:AO26"/>
    <mergeCell ref="AP24:AP26"/>
    <mergeCell ref="AR24:AR26"/>
    <mergeCell ref="AS24:AS26"/>
    <mergeCell ref="Y27:Y29"/>
    <mergeCell ref="Z27:AA29"/>
    <mergeCell ref="AB27:AC29"/>
    <mergeCell ref="AD27:AD29"/>
    <mergeCell ref="AF27:AF29"/>
    <mergeCell ref="AR15:AR17"/>
    <mergeCell ref="AS15:AS17"/>
    <mergeCell ref="AM11:AO11"/>
    <mergeCell ref="Y13:Y14"/>
    <mergeCell ref="Z13:AA14"/>
    <mergeCell ref="AB13:AC14"/>
    <mergeCell ref="AD13:AD14"/>
    <mergeCell ref="AE13:AE14"/>
    <mergeCell ref="AF13:AG14"/>
    <mergeCell ref="AK13:AK14"/>
    <mergeCell ref="AL13:AM14"/>
    <mergeCell ref="AN13:AO14"/>
    <mergeCell ref="AK18:AK20"/>
    <mergeCell ref="AL18:AM20"/>
    <mergeCell ref="AN18:AO20"/>
    <mergeCell ref="AP18:AP20"/>
    <mergeCell ref="AR18:AR20"/>
    <mergeCell ref="AS18:AS20"/>
    <mergeCell ref="AK1:AS1"/>
    <mergeCell ref="Y2:AG2"/>
    <mergeCell ref="AK2:AS2"/>
    <mergeCell ref="Y3:AG3"/>
    <mergeCell ref="AK3:AS3"/>
    <mergeCell ref="Z7:AF7"/>
    <mergeCell ref="AL7:AR7"/>
    <mergeCell ref="X9:Y9"/>
    <mergeCell ref="AA9:AC9"/>
    <mergeCell ref="AJ9:AK9"/>
    <mergeCell ref="AM9:AO9"/>
    <mergeCell ref="Y1:AG1"/>
    <mergeCell ref="AA11:AC11"/>
    <mergeCell ref="Y18:Y20"/>
    <mergeCell ref="Z18:AA20"/>
    <mergeCell ref="AB18:AC20"/>
    <mergeCell ref="AD18:AD20"/>
    <mergeCell ref="AF18:AF20"/>
    <mergeCell ref="AG18:AG20"/>
    <mergeCell ref="AP13:AP14"/>
    <mergeCell ref="AQ13:AQ14"/>
    <mergeCell ref="AR13:AS14"/>
    <mergeCell ref="Y15:Y17"/>
    <mergeCell ref="Z15:AA17"/>
    <mergeCell ref="AB15:AC17"/>
    <mergeCell ref="AD15:AD17"/>
    <mergeCell ref="AF15:AF17"/>
    <mergeCell ref="AG15:AG17"/>
    <mergeCell ref="AK15:AK17"/>
    <mergeCell ref="AL15:AM17"/>
    <mergeCell ref="AN15:AO17"/>
    <mergeCell ref="AP15:AP17"/>
    <mergeCell ref="C220:E220"/>
    <mergeCell ref="H220:I220"/>
    <mergeCell ref="O220:Q220"/>
    <mergeCell ref="T220:U220"/>
    <mergeCell ref="C222:E222"/>
    <mergeCell ref="H222:I222"/>
    <mergeCell ref="O222:Q222"/>
    <mergeCell ref="T222:U222"/>
    <mergeCell ref="E215:F215"/>
    <mergeCell ref="Q215:R215"/>
    <mergeCell ref="E217:G218"/>
    <mergeCell ref="J217:J218"/>
    <mergeCell ref="Q217:S218"/>
    <mergeCell ref="V217:V218"/>
    <mergeCell ref="B218:D218"/>
    <mergeCell ref="H218:I218"/>
    <mergeCell ref="N218:P218"/>
    <mergeCell ref="T218:U218"/>
    <mergeCell ref="S209:S211"/>
    <mergeCell ref="U209:U211"/>
    <mergeCell ref="V209:V211"/>
    <mergeCell ref="B212:B214"/>
    <mergeCell ref="C212:D214"/>
    <mergeCell ref="E212:F214"/>
    <mergeCell ref="G212:G214"/>
    <mergeCell ref="I212:I214"/>
    <mergeCell ref="J212:J214"/>
    <mergeCell ref="N212:N214"/>
    <mergeCell ref="O212:P214"/>
    <mergeCell ref="Q212:R214"/>
    <mergeCell ref="S212:S214"/>
    <mergeCell ref="U212:U214"/>
    <mergeCell ref="V212:V214"/>
    <mergeCell ref="B209:B211"/>
    <mergeCell ref="C209:D211"/>
    <mergeCell ref="E209:F211"/>
    <mergeCell ref="G209:G211"/>
    <mergeCell ref="I209:I211"/>
    <mergeCell ref="J209:J211"/>
    <mergeCell ref="N209:N211"/>
    <mergeCell ref="O209:P211"/>
    <mergeCell ref="Q209:R211"/>
    <mergeCell ref="S203:S205"/>
    <mergeCell ref="U203:U205"/>
    <mergeCell ref="V203:V205"/>
    <mergeCell ref="B206:B208"/>
    <mergeCell ref="C206:D208"/>
    <mergeCell ref="E206:F208"/>
    <mergeCell ref="G206:G208"/>
    <mergeCell ref="I206:I208"/>
    <mergeCell ref="J206:J208"/>
    <mergeCell ref="N206:N208"/>
    <mergeCell ref="O206:P208"/>
    <mergeCell ref="Q206:R208"/>
    <mergeCell ref="S206:S208"/>
    <mergeCell ref="U206:U208"/>
    <mergeCell ref="V206:V208"/>
    <mergeCell ref="B203:B205"/>
    <mergeCell ref="C203:D205"/>
    <mergeCell ref="E203:F205"/>
    <mergeCell ref="G203:G205"/>
    <mergeCell ref="I203:I205"/>
    <mergeCell ref="J203:J205"/>
    <mergeCell ref="N203:N205"/>
    <mergeCell ref="O203:P205"/>
    <mergeCell ref="Q203:R205"/>
    <mergeCell ref="B200:B202"/>
    <mergeCell ref="C200:D202"/>
    <mergeCell ref="E200:F202"/>
    <mergeCell ref="G200:G202"/>
    <mergeCell ref="I200:I202"/>
    <mergeCell ref="J200:J202"/>
    <mergeCell ref="N200:N202"/>
    <mergeCell ref="O200:P202"/>
    <mergeCell ref="Q200:R202"/>
    <mergeCell ref="S200:S202"/>
    <mergeCell ref="U200:U202"/>
    <mergeCell ref="V200:V202"/>
    <mergeCell ref="D196:F196"/>
    <mergeCell ref="P196:R196"/>
    <mergeCell ref="B198:B199"/>
    <mergeCell ref="C198:D199"/>
    <mergeCell ref="E198:F199"/>
    <mergeCell ref="G198:G199"/>
    <mergeCell ref="H198:H199"/>
    <mergeCell ref="I198:J199"/>
    <mergeCell ref="N198:N199"/>
    <mergeCell ref="O198:P199"/>
    <mergeCell ref="Q198:R199"/>
    <mergeCell ref="S198:S199"/>
    <mergeCell ref="T198:T199"/>
    <mergeCell ref="U198:V199"/>
    <mergeCell ref="B187:J187"/>
    <mergeCell ref="N187:V187"/>
    <mergeCell ref="B188:J188"/>
    <mergeCell ref="N188:V188"/>
    <mergeCell ref="C192:I192"/>
    <mergeCell ref="O192:U192"/>
    <mergeCell ref="A194:B194"/>
    <mergeCell ref="D194:F194"/>
    <mergeCell ref="M194:N194"/>
    <mergeCell ref="P194:R194"/>
    <mergeCell ref="E180:G181"/>
    <mergeCell ref="J180:J181"/>
    <mergeCell ref="Q180:S181"/>
    <mergeCell ref="V180:V181"/>
    <mergeCell ref="U169:U171"/>
    <mergeCell ref="V169:V171"/>
    <mergeCell ref="U161:V162"/>
    <mergeCell ref="B163:B165"/>
    <mergeCell ref="C163:D165"/>
    <mergeCell ref="E163:F165"/>
    <mergeCell ref="G163:G165"/>
    <mergeCell ref="I163:I165"/>
    <mergeCell ref="J163:J165"/>
    <mergeCell ref="N163:N165"/>
    <mergeCell ref="O163:P165"/>
    <mergeCell ref="Q163:R165"/>
    <mergeCell ref="S163:S165"/>
    <mergeCell ref="U163:U165"/>
    <mergeCell ref="V163:V165"/>
    <mergeCell ref="B161:B162"/>
    <mergeCell ref="U172:U174"/>
    <mergeCell ref="V172:V174"/>
    <mergeCell ref="J172:J174"/>
    <mergeCell ref="B166:B168"/>
    <mergeCell ref="C166:D168"/>
    <mergeCell ref="E166:F168"/>
    <mergeCell ref="G166:G168"/>
    <mergeCell ref="I166:I168"/>
    <mergeCell ref="J166:J168"/>
    <mergeCell ref="N166:N168"/>
    <mergeCell ref="O166:P168"/>
    <mergeCell ref="N172:N174"/>
    <mergeCell ref="O172:P174"/>
    <mergeCell ref="Q172:R174"/>
    <mergeCell ref="S172:S174"/>
    <mergeCell ref="I172:I174"/>
    <mergeCell ref="Q166:R168"/>
    <mergeCell ref="S166:S168"/>
    <mergeCell ref="S138:S140"/>
    <mergeCell ref="B149:J149"/>
    <mergeCell ref="N149:V149"/>
    <mergeCell ref="B150:J150"/>
    <mergeCell ref="N150:V150"/>
    <mergeCell ref="B151:J151"/>
    <mergeCell ref="N151:V151"/>
    <mergeCell ref="C155:I155"/>
    <mergeCell ref="C161:D162"/>
    <mergeCell ref="E161:F162"/>
    <mergeCell ref="G161:G162"/>
    <mergeCell ref="H161:H162"/>
    <mergeCell ref="I161:J162"/>
    <mergeCell ref="N161:N162"/>
    <mergeCell ref="O161:P162"/>
    <mergeCell ref="Q161:R162"/>
    <mergeCell ref="S161:S162"/>
    <mergeCell ref="U166:U168"/>
    <mergeCell ref="V166:V168"/>
    <mergeCell ref="B169:B171"/>
    <mergeCell ref="C169:D171"/>
    <mergeCell ref="E169:F171"/>
    <mergeCell ref="G169:G171"/>
    <mergeCell ref="I169:I171"/>
    <mergeCell ref="J169:J171"/>
    <mergeCell ref="N169:N171"/>
    <mergeCell ref="O169:P171"/>
    <mergeCell ref="Q169:R171"/>
    <mergeCell ref="S169:S171"/>
    <mergeCell ref="S124:S125"/>
    <mergeCell ref="T124:T125"/>
    <mergeCell ref="U124:V125"/>
    <mergeCell ref="B126:B128"/>
    <mergeCell ref="C126:D128"/>
    <mergeCell ref="E126:F128"/>
    <mergeCell ref="G126:G128"/>
    <mergeCell ref="I126:I128"/>
    <mergeCell ref="J126:J128"/>
    <mergeCell ref="N126:N128"/>
    <mergeCell ref="O126:P128"/>
    <mergeCell ref="Q126:R128"/>
    <mergeCell ref="S126:S128"/>
    <mergeCell ref="U126:U128"/>
    <mergeCell ref="V126:V128"/>
    <mergeCell ref="V92:V94"/>
    <mergeCell ref="N95:N97"/>
    <mergeCell ref="O95:P97"/>
    <mergeCell ref="Q95:R97"/>
    <mergeCell ref="S95:S97"/>
    <mergeCell ref="U95:U97"/>
    <mergeCell ref="V95:V97"/>
    <mergeCell ref="B95:B97"/>
    <mergeCell ref="C95:D97"/>
    <mergeCell ref="N101:N103"/>
    <mergeCell ref="O101:P103"/>
    <mergeCell ref="Q101:R103"/>
    <mergeCell ref="S101:S103"/>
    <mergeCell ref="U101:U103"/>
    <mergeCell ref="V101:V103"/>
    <mergeCell ref="B112:J112"/>
    <mergeCell ref="N112:V112"/>
    <mergeCell ref="S50:S51"/>
    <mergeCell ref="T50:T51"/>
    <mergeCell ref="U50:V51"/>
    <mergeCell ref="B52:B54"/>
    <mergeCell ref="C52:D54"/>
    <mergeCell ref="E52:F54"/>
    <mergeCell ref="G52:G54"/>
    <mergeCell ref="I52:I54"/>
    <mergeCell ref="J52:J54"/>
    <mergeCell ref="N52:N54"/>
    <mergeCell ref="O52:P54"/>
    <mergeCell ref="Q52:R54"/>
    <mergeCell ref="S52:S54"/>
    <mergeCell ref="U52:U54"/>
    <mergeCell ref="V52:V54"/>
    <mergeCell ref="B38:J38"/>
    <mergeCell ref="N38:V38"/>
    <mergeCell ref="B39:J39"/>
    <mergeCell ref="N39:V39"/>
    <mergeCell ref="C44:I44"/>
    <mergeCell ref="O44:U44"/>
    <mergeCell ref="A46:B46"/>
    <mergeCell ref="D46:F46"/>
    <mergeCell ref="M46:N46"/>
    <mergeCell ref="P46:R46"/>
    <mergeCell ref="B1:J1"/>
    <mergeCell ref="N1:V1"/>
    <mergeCell ref="T37:U37"/>
    <mergeCell ref="O37:Q37"/>
    <mergeCell ref="C37:E37"/>
    <mergeCell ref="H37:I37"/>
    <mergeCell ref="U27:U29"/>
    <mergeCell ref="Q15:R17"/>
    <mergeCell ref="S15:S17"/>
    <mergeCell ref="V15:V17"/>
    <mergeCell ref="N18:N20"/>
    <mergeCell ref="O18:P20"/>
    <mergeCell ref="U18:U20"/>
    <mergeCell ref="N27:N29"/>
    <mergeCell ref="O27:P29"/>
    <mergeCell ref="Q24:R26"/>
    <mergeCell ref="U15:U17"/>
    <mergeCell ref="N24:N26"/>
    <mergeCell ref="S27:S29"/>
    <mergeCell ref="S21:S23"/>
    <mergeCell ref="U21:U23"/>
    <mergeCell ref="U24:U26"/>
    <mergeCell ref="S24:S26"/>
    <mergeCell ref="Q18:R20"/>
    <mergeCell ref="S18:S20"/>
    <mergeCell ref="Q21:R23"/>
    <mergeCell ref="Q32:S33"/>
    <mergeCell ref="V18:V20"/>
    <mergeCell ref="T35:U35"/>
    <mergeCell ref="V32:V33"/>
    <mergeCell ref="Q27:R29"/>
    <mergeCell ref="Q30:R30"/>
    <mergeCell ref="V24:V26"/>
    <mergeCell ref="V27:V29"/>
    <mergeCell ref="V21:V23"/>
    <mergeCell ref="H35:I35"/>
    <mergeCell ref="E32:G33"/>
    <mergeCell ref="J32:J33"/>
    <mergeCell ref="C35:E35"/>
    <mergeCell ref="B33:D33"/>
    <mergeCell ref="O35:Q35"/>
    <mergeCell ref="B24:B26"/>
    <mergeCell ref="C24:D26"/>
    <mergeCell ref="E24:F26"/>
    <mergeCell ref="C27:D29"/>
    <mergeCell ref="E30:F30"/>
    <mergeCell ref="B27:B29"/>
    <mergeCell ref="E27:F29"/>
    <mergeCell ref="G24:G26"/>
    <mergeCell ref="I27:I29"/>
    <mergeCell ref="G27:G29"/>
    <mergeCell ref="O24:P26"/>
    <mergeCell ref="J27:J29"/>
    <mergeCell ref="I24:I26"/>
    <mergeCell ref="J24:J26"/>
    <mergeCell ref="B21:B23"/>
    <mergeCell ref="C21:D23"/>
    <mergeCell ref="E21:F23"/>
    <mergeCell ref="G21:G23"/>
    <mergeCell ref="I21:I23"/>
    <mergeCell ref="J21:J23"/>
    <mergeCell ref="H33:I33"/>
    <mergeCell ref="N33:P33"/>
    <mergeCell ref="T33:U33"/>
    <mergeCell ref="B2:J2"/>
    <mergeCell ref="B3:J3"/>
    <mergeCell ref="N2:V2"/>
    <mergeCell ref="N3:V3"/>
    <mergeCell ref="D11:F11"/>
    <mergeCell ref="C7:I7"/>
    <mergeCell ref="O7:U7"/>
    <mergeCell ref="N21:N23"/>
    <mergeCell ref="O21:P23"/>
    <mergeCell ref="B15:B17"/>
    <mergeCell ref="C15:D17"/>
    <mergeCell ref="E15:F17"/>
    <mergeCell ref="G15:G17"/>
    <mergeCell ref="I18:I20"/>
    <mergeCell ref="J18:J20"/>
    <mergeCell ref="B18:B20"/>
    <mergeCell ref="C18:D20"/>
    <mergeCell ref="E18:F20"/>
    <mergeCell ref="G18:G20"/>
    <mergeCell ref="U13:V14"/>
    <mergeCell ref="N13:N14"/>
    <mergeCell ref="O13:P14"/>
    <mergeCell ref="Q13:R14"/>
    <mergeCell ref="T13:T14"/>
    <mergeCell ref="S13:S14"/>
    <mergeCell ref="H13:H14"/>
    <mergeCell ref="I15:I17"/>
    <mergeCell ref="J15:J17"/>
    <mergeCell ref="J55:J57"/>
    <mergeCell ref="B50:B51"/>
    <mergeCell ref="C50:D51"/>
    <mergeCell ref="E50:F51"/>
    <mergeCell ref="G50:G51"/>
    <mergeCell ref="H50:H51"/>
    <mergeCell ref="I50:J51"/>
    <mergeCell ref="N50:N51"/>
    <mergeCell ref="O50:P51"/>
    <mergeCell ref="N55:N57"/>
    <mergeCell ref="O55:P57"/>
    <mergeCell ref="Q55:R57"/>
    <mergeCell ref="M9:N9"/>
    <mergeCell ref="A9:B9"/>
    <mergeCell ref="D9:F9"/>
    <mergeCell ref="P9:R9"/>
    <mergeCell ref="B13:B14"/>
    <mergeCell ref="C13:D14"/>
    <mergeCell ref="P11:R11"/>
    <mergeCell ref="N15:N17"/>
    <mergeCell ref="O15:P17"/>
    <mergeCell ref="I13:J14"/>
    <mergeCell ref="E13:F14"/>
    <mergeCell ref="G13:G14"/>
    <mergeCell ref="Q50:R51"/>
    <mergeCell ref="S55:S57"/>
    <mergeCell ref="U55:U57"/>
    <mergeCell ref="V55:V57"/>
    <mergeCell ref="N58:N60"/>
    <mergeCell ref="O58:P60"/>
    <mergeCell ref="Q58:R60"/>
    <mergeCell ref="S58:S60"/>
    <mergeCell ref="U58:U60"/>
    <mergeCell ref="V58:V60"/>
    <mergeCell ref="B58:B60"/>
    <mergeCell ref="C58:D60"/>
    <mergeCell ref="E58:F60"/>
    <mergeCell ref="G58:G60"/>
    <mergeCell ref="I58:I60"/>
    <mergeCell ref="J58:J60"/>
    <mergeCell ref="N61:N63"/>
    <mergeCell ref="O61:P63"/>
    <mergeCell ref="Q61:R63"/>
    <mergeCell ref="S61:S63"/>
    <mergeCell ref="U61:U63"/>
    <mergeCell ref="V61:V63"/>
    <mergeCell ref="B61:B63"/>
    <mergeCell ref="C61:D63"/>
    <mergeCell ref="E61:F63"/>
    <mergeCell ref="G61:G63"/>
    <mergeCell ref="I61:I63"/>
    <mergeCell ref="J61:J63"/>
    <mergeCell ref="B55:B57"/>
    <mergeCell ref="C55:D57"/>
    <mergeCell ref="E55:F57"/>
    <mergeCell ref="G55:G57"/>
    <mergeCell ref="I55:I57"/>
    <mergeCell ref="A83:B83"/>
    <mergeCell ref="D83:F83"/>
    <mergeCell ref="M83:N83"/>
    <mergeCell ref="P83:R83"/>
    <mergeCell ref="O89:P91"/>
    <mergeCell ref="Q89:R91"/>
    <mergeCell ref="S89:S91"/>
    <mergeCell ref="U89:U91"/>
    <mergeCell ref="V89:V91"/>
    <mergeCell ref="D85:F85"/>
    <mergeCell ref="S64:S66"/>
    <mergeCell ref="U64:U66"/>
    <mergeCell ref="V64:V66"/>
    <mergeCell ref="B64:B66"/>
    <mergeCell ref="C64:D66"/>
    <mergeCell ref="E64:F66"/>
    <mergeCell ref="G64:G66"/>
    <mergeCell ref="I64:I66"/>
    <mergeCell ref="J64:J66"/>
    <mergeCell ref="N64:N66"/>
    <mergeCell ref="O64:P66"/>
    <mergeCell ref="Q64:R66"/>
    <mergeCell ref="E67:F67"/>
    <mergeCell ref="Q67:R67"/>
    <mergeCell ref="E69:G70"/>
    <mergeCell ref="J69:J70"/>
    <mergeCell ref="Q69:S70"/>
    <mergeCell ref="B70:D70"/>
    <mergeCell ref="H70:I70"/>
    <mergeCell ref="N70:P70"/>
    <mergeCell ref="V69:V70"/>
    <mergeCell ref="T70:U70"/>
    <mergeCell ref="U92:U94"/>
    <mergeCell ref="H87:H88"/>
    <mergeCell ref="I87:J88"/>
    <mergeCell ref="N87:N88"/>
    <mergeCell ref="O87:P88"/>
    <mergeCell ref="Q87:R88"/>
    <mergeCell ref="S87:S88"/>
    <mergeCell ref="T87:T88"/>
    <mergeCell ref="U87:V88"/>
    <mergeCell ref="B89:B91"/>
    <mergeCell ref="C89:D91"/>
    <mergeCell ref="E89:F91"/>
    <mergeCell ref="G89:G91"/>
    <mergeCell ref="I89:I91"/>
    <mergeCell ref="J89:J91"/>
    <mergeCell ref="N89:N91"/>
    <mergeCell ref="C72:E72"/>
    <mergeCell ref="H72:I72"/>
    <mergeCell ref="O72:Q72"/>
    <mergeCell ref="T72:U72"/>
    <mergeCell ref="C74:E74"/>
    <mergeCell ref="H74:I74"/>
    <mergeCell ref="O74:Q74"/>
    <mergeCell ref="T74:U74"/>
    <mergeCell ref="B75:J75"/>
    <mergeCell ref="N75:V75"/>
    <mergeCell ref="B76:J76"/>
    <mergeCell ref="N76:V76"/>
    <mergeCell ref="B77:J77"/>
    <mergeCell ref="N77:V77"/>
    <mergeCell ref="C81:I81"/>
    <mergeCell ref="O81:U81"/>
    <mergeCell ref="E104:F104"/>
    <mergeCell ref="Q104:R104"/>
    <mergeCell ref="P85:R85"/>
    <mergeCell ref="B87:B88"/>
    <mergeCell ref="C87:D88"/>
    <mergeCell ref="E87:F88"/>
    <mergeCell ref="G87:G88"/>
    <mergeCell ref="B92:B94"/>
    <mergeCell ref="C92:D94"/>
    <mergeCell ref="E92:F94"/>
    <mergeCell ref="G92:G94"/>
    <mergeCell ref="I92:I94"/>
    <mergeCell ref="J92:J94"/>
    <mergeCell ref="N92:N94"/>
    <mergeCell ref="O92:P94"/>
    <mergeCell ref="Q92:R94"/>
    <mergeCell ref="S92:S94"/>
    <mergeCell ref="E95:F97"/>
    <mergeCell ref="G95:G97"/>
    <mergeCell ref="I95:I97"/>
    <mergeCell ref="J95:J97"/>
    <mergeCell ref="B98:B100"/>
    <mergeCell ref="C98:D100"/>
    <mergeCell ref="E98:F100"/>
    <mergeCell ref="G98:G100"/>
    <mergeCell ref="I98:I100"/>
    <mergeCell ref="J98:J100"/>
    <mergeCell ref="N98:N100"/>
    <mergeCell ref="O98:P100"/>
    <mergeCell ref="Q98:R100"/>
    <mergeCell ref="S98:S100"/>
    <mergeCell ref="U98:U100"/>
    <mergeCell ref="V98:V100"/>
    <mergeCell ref="B101:B103"/>
    <mergeCell ref="C101:D103"/>
    <mergeCell ref="E101:F103"/>
    <mergeCell ref="G101:G103"/>
    <mergeCell ref="I101:I103"/>
    <mergeCell ref="J101:J103"/>
    <mergeCell ref="E106:G107"/>
    <mergeCell ref="J106:J107"/>
    <mergeCell ref="Q106:S107"/>
    <mergeCell ref="B107:D107"/>
    <mergeCell ref="H107:I107"/>
    <mergeCell ref="N107:P107"/>
    <mergeCell ref="V106:V107"/>
    <mergeCell ref="T107:U107"/>
    <mergeCell ref="C109:E109"/>
    <mergeCell ref="H109:I109"/>
    <mergeCell ref="O109:Q109"/>
    <mergeCell ref="T109:U109"/>
    <mergeCell ref="C111:E111"/>
    <mergeCell ref="H111:I111"/>
    <mergeCell ref="O111:Q111"/>
    <mergeCell ref="T111:U111"/>
    <mergeCell ref="M120:N120"/>
    <mergeCell ref="P120:R120"/>
    <mergeCell ref="B113:J113"/>
    <mergeCell ref="N113:V113"/>
    <mergeCell ref="B114:J114"/>
    <mergeCell ref="N114:V114"/>
    <mergeCell ref="C118:I118"/>
    <mergeCell ref="O118:U118"/>
    <mergeCell ref="A120:B120"/>
    <mergeCell ref="D120:F120"/>
    <mergeCell ref="D122:F122"/>
    <mergeCell ref="P122:R122"/>
    <mergeCell ref="B124:B125"/>
    <mergeCell ref="C124:D125"/>
    <mergeCell ref="E124:F125"/>
    <mergeCell ref="G124:G125"/>
    <mergeCell ref="H124:H125"/>
    <mergeCell ref="I124:J125"/>
    <mergeCell ref="B129:B131"/>
    <mergeCell ref="C129:D131"/>
    <mergeCell ref="E129:F131"/>
    <mergeCell ref="G129:G131"/>
    <mergeCell ref="I129:I131"/>
    <mergeCell ref="J129:J131"/>
    <mergeCell ref="N129:N131"/>
    <mergeCell ref="O129:P131"/>
    <mergeCell ref="Q129:R131"/>
    <mergeCell ref="N124:N125"/>
    <mergeCell ref="O124:P125"/>
    <mergeCell ref="Q124:R125"/>
    <mergeCell ref="V129:V131"/>
    <mergeCell ref="S132:S134"/>
    <mergeCell ref="U132:U134"/>
    <mergeCell ref="V132:V134"/>
    <mergeCell ref="N135:N137"/>
    <mergeCell ref="O135:P137"/>
    <mergeCell ref="Q135:R137"/>
    <mergeCell ref="S135:S137"/>
    <mergeCell ref="U135:U137"/>
    <mergeCell ref="V135:V137"/>
    <mergeCell ref="B135:B137"/>
    <mergeCell ref="C135:D137"/>
    <mergeCell ref="E135:F137"/>
    <mergeCell ref="G135:G137"/>
    <mergeCell ref="I135:I137"/>
    <mergeCell ref="J135:J137"/>
    <mergeCell ref="B132:B134"/>
    <mergeCell ref="C132:D134"/>
    <mergeCell ref="E132:F134"/>
    <mergeCell ref="G132:G134"/>
    <mergeCell ref="I132:I134"/>
    <mergeCell ref="J132:J134"/>
    <mergeCell ref="N132:N134"/>
    <mergeCell ref="O132:P134"/>
    <mergeCell ref="Q132:R134"/>
    <mergeCell ref="O146:Q146"/>
    <mergeCell ref="T146:U146"/>
    <mergeCell ref="C148:E148"/>
    <mergeCell ref="H148:I148"/>
    <mergeCell ref="O148:Q148"/>
    <mergeCell ref="T148:U148"/>
    <mergeCell ref="B138:B140"/>
    <mergeCell ref="C138:D140"/>
    <mergeCell ref="E138:F140"/>
    <mergeCell ref="G138:G140"/>
    <mergeCell ref="I138:I140"/>
    <mergeCell ref="J138:J140"/>
    <mergeCell ref="N138:N140"/>
    <mergeCell ref="O138:P140"/>
    <mergeCell ref="Q138:R140"/>
    <mergeCell ref="S129:S131"/>
    <mergeCell ref="U129:U131"/>
    <mergeCell ref="C185:E185"/>
    <mergeCell ref="H185:I185"/>
    <mergeCell ref="O185:Q185"/>
    <mergeCell ref="B186:J186"/>
    <mergeCell ref="N186:V186"/>
    <mergeCell ref="T185:U185"/>
    <mergeCell ref="O155:U155"/>
    <mergeCell ref="A157:B157"/>
    <mergeCell ref="D157:F157"/>
    <mergeCell ref="M157:N157"/>
    <mergeCell ref="P157:R157"/>
    <mergeCell ref="D159:F159"/>
    <mergeCell ref="P159:R159"/>
    <mergeCell ref="S175:S177"/>
    <mergeCell ref="U175:U177"/>
    <mergeCell ref="V175:V177"/>
    <mergeCell ref="B175:B177"/>
    <mergeCell ref="C175:D177"/>
    <mergeCell ref="E175:F177"/>
    <mergeCell ref="G175:G177"/>
    <mergeCell ref="I175:I177"/>
    <mergeCell ref="J175:J177"/>
    <mergeCell ref="E178:F178"/>
    <mergeCell ref="Q178:R178"/>
    <mergeCell ref="N175:N177"/>
    <mergeCell ref="O175:P177"/>
    <mergeCell ref="Q175:R177"/>
    <mergeCell ref="T161:T162"/>
    <mergeCell ref="B172:B174"/>
    <mergeCell ref="C172:D174"/>
    <mergeCell ref="E172:F174"/>
    <mergeCell ref="G172:G174"/>
    <mergeCell ref="Y39:AG39"/>
    <mergeCell ref="AK39:AS39"/>
    <mergeCell ref="B40:J40"/>
    <mergeCell ref="N40:V40"/>
    <mergeCell ref="Y40:AG40"/>
    <mergeCell ref="AK40:AS40"/>
    <mergeCell ref="Z44:AF44"/>
    <mergeCell ref="AL44:AR44"/>
    <mergeCell ref="D48:F48"/>
    <mergeCell ref="P48:R48"/>
    <mergeCell ref="B181:D181"/>
    <mergeCell ref="H181:I181"/>
    <mergeCell ref="N181:P181"/>
    <mergeCell ref="T181:U181"/>
    <mergeCell ref="C183:E183"/>
    <mergeCell ref="H183:I183"/>
    <mergeCell ref="O183:Q183"/>
    <mergeCell ref="T183:U183"/>
    <mergeCell ref="U138:U140"/>
    <mergeCell ref="V138:V140"/>
    <mergeCell ref="E141:F141"/>
    <mergeCell ref="Q141:R141"/>
    <mergeCell ref="E143:G144"/>
    <mergeCell ref="J143:J144"/>
    <mergeCell ref="Q143:S144"/>
    <mergeCell ref="V143:V144"/>
    <mergeCell ref="B144:D144"/>
    <mergeCell ref="H144:I144"/>
    <mergeCell ref="N144:P144"/>
    <mergeCell ref="T144:U144"/>
    <mergeCell ref="C146:E146"/>
    <mergeCell ref="H146:I146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70" pageOrder="overThenDown" orientation="portrait" r:id="rId1"/>
  <headerFooter alignWithMargins="0"/>
  <rowBreaks count="2" manualBreakCount="2">
    <brk id="74" max="45" man="1"/>
    <brk id="148" max="45" man="1"/>
  </rowBreaks>
  <colBreaks count="1" manualBreakCount="1">
    <brk id="23" max="22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tabSelected="1" view="pageBreakPreview" zoomScale="115" zoomScaleNormal="100" zoomScaleSheetLayoutView="115" workbookViewId="0"/>
  </sheetViews>
  <sheetFormatPr defaultRowHeight="15"/>
  <cols>
    <col min="1" max="1" width="4" customWidth="1"/>
    <col min="2" max="2" width="20.5703125" customWidth="1"/>
    <col min="3" max="8" width="8.5703125" customWidth="1"/>
  </cols>
  <sheetData>
    <row r="1" spans="1:13">
      <c r="A1" s="78"/>
      <c r="B1" s="76" t="s">
        <v>41</v>
      </c>
      <c r="C1" s="78"/>
      <c r="D1" s="77"/>
      <c r="E1" s="77"/>
      <c r="F1" s="77"/>
      <c r="G1" s="77"/>
      <c r="H1" s="78"/>
      <c r="I1" s="78"/>
    </row>
    <row r="2" spans="1:13" ht="15" customHeight="1">
      <c r="A2" s="32"/>
      <c r="B2" s="47" t="s">
        <v>16</v>
      </c>
      <c r="D2" s="34"/>
      <c r="E2" s="34"/>
      <c r="F2" s="34"/>
      <c r="G2" s="34"/>
      <c r="H2" s="34"/>
    </row>
    <row r="3" spans="1:13" ht="15" customHeight="1">
      <c r="A3" s="32"/>
      <c r="B3" s="47" t="s">
        <v>114</v>
      </c>
      <c r="D3" s="34"/>
      <c r="E3" s="34"/>
      <c r="F3" s="34"/>
      <c r="G3" s="34"/>
      <c r="H3" s="34"/>
    </row>
    <row r="4" spans="1:13" ht="20.25" customHeight="1">
      <c r="A4" s="35"/>
      <c r="C4" s="36" t="str">
        <f>список!C4</f>
        <v>XV Спартакиада вузов г. Кемерово</v>
      </c>
      <c r="D4" s="37"/>
      <c r="E4" s="37"/>
      <c r="F4" s="37"/>
      <c r="G4" s="37"/>
      <c r="H4" s="37"/>
    </row>
    <row r="5" spans="1:13" ht="21.75" customHeight="1">
      <c r="A5" s="35"/>
      <c r="C5" s="36" t="str">
        <f>список!C5</f>
        <v>(вид спорта - Бадминтон)</v>
      </c>
      <c r="D5" s="37"/>
      <c r="E5" s="37"/>
      <c r="F5" s="37"/>
      <c r="G5" s="37"/>
      <c r="H5" s="37"/>
    </row>
    <row r="6" spans="1:13" ht="15" customHeight="1">
      <c r="A6" s="35"/>
      <c r="B6" s="88" t="str">
        <f>список!C6</f>
        <v>24 декабря 2016 г., г.Кемерово, ФГБОУ ВО "КемТИПП"</v>
      </c>
      <c r="D6" s="37"/>
      <c r="E6" s="37"/>
      <c r="F6" s="37"/>
      <c r="G6" s="37"/>
      <c r="H6" s="37"/>
    </row>
    <row r="7" spans="1:13">
      <c r="A7" s="32"/>
      <c r="B7" s="41"/>
      <c r="C7" s="34"/>
      <c r="D7" s="34"/>
      <c r="E7" s="34"/>
      <c r="F7" s="40"/>
      <c r="G7" s="40"/>
      <c r="H7" s="40"/>
    </row>
    <row r="8" spans="1:13" ht="21.75" customHeight="1">
      <c r="A8" s="97" t="s">
        <v>0</v>
      </c>
      <c r="B8" s="97" t="s">
        <v>18</v>
      </c>
      <c r="C8" s="97">
        <v>1</v>
      </c>
      <c r="D8" s="97">
        <v>2</v>
      </c>
      <c r="E8" s="97">
        <v>3</v>
      </c>
      <c r="F8" s="97">
        <v>4</v>
      </c>
      <c r="G8" s="97">
        <v>5</v>
      </c>
      <c r="H8" s="97">
        <v>6</v>
      </c>
      <c r="I8" s="97">
        <v>7</v>
      </c>
      <c r="J8" s="97" t="s">
        <v>24</v>
      </c>
      <c r="K8" s="97" t="s">
        <v>22</v>
      </c>
      <c r="L8" s="97" t="s">
        <v>23</v>
      </c>
    </row>
    <row r="9" spans="1:13" s="43" customFormat="1" ht="45" customHeight="1">
      <c r="A9" s="98">
        <v>1</v>
      </c>
      <c r="B9" s="98" t="s">
        <v>99</v>
      </c>
      <c r="C9" s="73"/>
      <c r="D9" s="94" t="s">
        <v>167</v>
      </c>
      <c r="E9" s="94" t="s">
        <v>168</v>
      </c>
      <c r="F9" s="94" t="s">
        <v>167</v>
      </c>
      <c r="G9" s="94" t="s">
        <v>167</v>
      </c>
      <c r="H9" s="94" t="s">
        <v>167</v>
      </c>
      <c r="I9" s="94" t="s">
        <v>167</v>
      </c>
      <c r="J9" s="98">
        <v>12</v>
      </c>
      <c r="K9" s="99" t="s">
        <v>173</v>
      </c>
      <c r="L9" s="100" t="s">
        <v>112</v>
      </c>
      <c r="M9" s="44"/>
    </row>
    <row r="10" spans="1:13" ht="45" customHeight="1">
      <c r="A10" s="98">
        <v>2</v>
      </c>
      <c r="B10" s="98" t="s">
        <v>46</v>
      </c>
      <c r="C10" s="94" t="s">
        <v>169</v>
      </c>
      <c r="D10" s="73"/>
      <c r="E10" s="94" t="s">
        <v>169</v>
      </c>
      <c r="F10" s="94" t="s">
        <v>169</v>
      </c>
      <c r="G10" s="94" t="s">
        <v>172</v>
      </c>
      <c r="H10" s="94" t="s">
        <v>168</v>
      </c>
      <c r="I10" s="94" t="s">
        <v>167</v>
      </c>
      <c r="J10" s="98">
        <v>8</v>
      </c>
      <c r="K10" s="99" t="s">
        <v>174</v>
      </c>
      <c r="L10" s="100"/>
      <c r="M10" s="72"/>
    </row>
    <row r="11" spans="1:13" ht="45" customHeight="1">
      <c r="A11" s="98">
        <v>3</v>
      </c>
      <c r="B11" s="98" t="s">
        <v>133</v>
      </c>
      <c r="C11" s="94" t="s">
        <v>172</v>
      </c>
      <c r="D11" s="94" t="s">
        <v>167</v>
      </c>
      <c r="E11" s="73"/>
      <c r="F11" s="94" t="s">
        <v>167</v>
      </c>
      <c r="G11" s="94" t="s">
        <v>167</v>
      </c>
      <c r="H11" s="94" t="s">
        <v>167</v>
      </c>
      <c r="I11" s="94" t="s">
        <v>167</v>
      </c>
      <c r="J11" s="98">
        <v>11</v>
      </c>
      <c r="K11" s="99" t="s">
        <v>175</v>
      </c>
      <c r="L11" s="100" t="s">
        <v>113</v>
      </c>
      <c r="M11" s="72"/>
    </row>
    <row r="12" spans="1:13" ht="45" customHeight="1">
      <c r="A12" s="98">
        <v>4</v>
      </c>
      <c r="B12" s="98" t="s">
        <v>137</v>
      </c>
      <c r="C12" s="94" t="s">
        <v>169</v>
      </c>
      <c r="D12" s="94" t="s">
        <v>167</v>
      </c>
      <c r="E12" s="94" t="s">
        <v>169</v>
      </c>
      <c r="F12" s="73"/>
      <c r="G12" s="94" t="s">
        <v>171</v>
      </c>
      <c r="H12" s="94" t="s">
        <v>167</v>
      </c>
      <c r="I12" s="94" t="s">
        <v>167</v>
      </c>
      <c r="J12" s="98">
        <v>10</v>
      </c>
      <c r="K12" s="99" t="s">
        <v>176</v>
      </c>
      <c r="L12" s="100"/>
      <c r="M12" s="72"/>
    </row>
    <row r="13" spans="1:13" ht="45" customHeight="1">
      <c r="A13" s="98">
        <v>5</v>
      </c>
      <c r="B13" s="98" t="s">
        <v>48</v>
      </c>
      <c r="C13" s="94" t="s">
        <v>169</v>
      </c>
      <c r="D13" s="94" t="s">
        <v>168</v>
      </c>
      <c r="E13" s="94" t="s">
        <v>169</v>
      </c>
      <c r="F13" s="94" t="s">
        <v>170</v>
      </c>
      <c r="G13" s="73"/>
      <c r="H13" s="94" t="s">
        <v>171</v>
      </c>
      <c r="I13" s="94" t="s">
        <v>167</v>
      </c>
      <c r="J13" s="101">
        <v>9</v>
      </c>
      <c r="K13" s="99" t="s">
        <v>177</v>
      </c>
      <c r="L13" s="100" t="s">
        <v>110</v>
      </c>
    </row>
    <row r="14" spans="1:13" ht="45" customHeight="1">
      <c r="A14" s="98">
        <v>6</v>
      </c>
      <c r="B14" s="98" t="s">
        <v>143</v>
      </c>
      <c r="C14" s="94" t="s">
        <v>169</v>
      </c>
      <c r="D14" s="94" t="s">
        <v>172</v>
      </c>
      <c r="E14" s="94" t="s">
        <v>169</v>
      </c>
      <c r="F14" s="94" t="s">
        <v>169</v>
      </c>
      <c r="G14" s="94" t="s">
        <v>170</v>
      </c>
      <c r="H14" s="73"/>
      <c r="I14" s="94" t="s">
        <v>167</v>
      </c>
      <c r="J14" s="98">
        <v>7</v>
      </c>
      <c r="K14" s="99" t="s">
        <v>178</v>
      </c>
      <c r="L14" s="100" t="s">
        <v>180</v>
      </c>
    </row>
    <row r="15" spans="1:13" ht="45" customHeight="1">
      <c r="A15" s="98">
        <v>7</v>
      </c>
      <c r="B15" s="98" t="s">
        <v>25</v>
      </c>
      <c r="C15" s="94" t="s">
        <v>169</v>
      </c>
      <c r="D15" s="94" t="s">
        <v>169</v>
      </c>
      <c r="E15" s="94" t="s">
        <v>169</v>
      </c>
      <c r="F15" s="94" t="s">
        <v>169</v>
      </c>
      <c r="G15" s="94" t="s">
        <v>169</v>
      </c>
      <c r="H15" s="94" t="s">
        <v>169</v>
      </c>
      <c r="I15" s="73"/>
      <c r="J15" s="98">
        <v>6</v>
      </c>
      <c r="K15" s="99" t="s">
        <v>179</v>
      </c>
      <c r="L15" s="102" t="s">
        <v>181</v>
      </c>
    </row>
    <row r="16" spans="1:13" ht="45" customHeight="1"/>
    <row r="17" spans="1:8" ht="15.75">
      <c r="A17" s="50"/>
      <c r="B17" s="52" t="s">
        <v>3</v>
      </c>
      <c r="D17" s="52"/>
      <c r="E17" s="52"/>
      <c r="F17" s="52"/>
      <c r="G17" s="52" t="s">
        <v>165</v>
      </c>
      <c r="H17" s="51"/>
    </row>
    <row r="18" spans="1:8" ht="15.75">
      <c r="G18" s="52"/>
    </row>
    <row r="19" spans="1:8" ht="15.75">
      <c r="B19" s="52" t="s">
        <v>42</v>
      </c>
      <c r="F19" s="52"/>
      <c r="G19" s="52" t="s">
        <v>166</v>
      </c>
    </row>
  </sheetData>
  <phoneticPr fontId="28" type="noConversion"/>
  <printOptions horizontalCentered="1"/>
  <pageMargins left="0.51181102362204722" right="0.43307086614173229" top="0.51181102362204722" bottom="0.51181102362204722" header="0.51181102362204722" footer="0.51181102362204722"/>
  <pageSetup paperSize="9" scale="98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130" zoomScaleNormal="100" zoomScaleSheetLayoutView="130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>
      <c r="A1" s="53"/>
      <c r="B1" s="123" t="s">
        <v>41</v>
      </c>
      <c r="C1" s="123"/>
      <c r="D1" s="123"/>
      <c r="E1" s="123"/>
      <c r="F1" s="123"/>
      <c r="G1" s="123"/>
      <c r="H1" s="123"/>
      <c r="I1" s="123"/>
      <c r="J1" s="3"/>
      <c r="K1" s="2"/>
      <c r="L1" s="1"/>
      <c r="M1" s="123" t="s">
        <v>41</v>
      </c>
      <c r="N1" s="123"/>
      <c r="O1" s="123"/>
      <c r="P1" s="123"/>
      <c r="Q1" s="123"/>
      <c r="R1" s="123"/>
      <c r="S1" s="123"/>
      <c r="T1" s="123"/>
      <c r="U1" s="3"/>
    </row>
    <row r="2" spans="1:23" ht="12.75" customHeight="1">
      <c r="A2" s="5"/>
      <c r="B2" s="115" t="s">
        <v>16</v>
      </c>
      <c r="C2" s="115"/>
      <c r="D2" s="115"/>
      <c r="E2" s="115"/>
      <c r="F2" s="115"/>
      <c r="G2" s="115"/>
      <c r="H2" s="115"/>
      <c r="I2" s="115"/>
      <c r="J2" s="6"/>
      <c r="K2" s="28"/>
      <c r="L2" s="5"/>
      <c r="M2" s="115" t="s">
        <v>16</v>
      </c>
      <c r="N2" s="115"/>
      <c r="O2" s="115"/>
      <c r="P2" s="115"/>
      <c r="Q2" s="115"/>
      <c r="R2" s="115"/>
      <c r="S2" s="115"/>
      <c r="T2" s="115"/>
      <c r="U2" s="6"/>
    </row>
    <row r="3" spans="1:23" ht="12.75" customHeight="1">
      <c r="A3" s="5"/>
      <c r="B3" s="115" t="s">
        <v>40</v>
      </c>
      <c r="C3" s="115"/>
      <c r="D3" s="115"/>
      <c r="E3" s="115"/>
      <c r="F3" s="115"/>
      <c r="G3" s="115"/>
      <c r="H3" s="115"/>
      <c r="I3" s="115"/>
      <c r="J3" s="6"/>
      <c r="K3" s="28"/>
      <c r="L3" s="5"/>
      <c r="M3" s="115" t="s">
        <v>40</v>
      </c>
      <c r="N3" s="115"/>
      <c r="O3" s="115"/>
      <c r="P3" s="115"/>
      <c r="Q3" s="115"/>
      <c r="R3" s="115"/>
      <c r="S3" s="115"/>
      <c r="T3" s="115"/>
      <c r="U3" s="6"/>
    </row>
    <row r="4" spans="1:23" ht="18.75" customHeight="1">
      <c r="A4" s="5"/>
      <c r="B4" s="80"/>
      <c r="C4" s="89" t="str">
        <f>список!$C$4</f>
        <v>XV Спартакиада вузов г. Кемерово</v>
      </c>
      <c r="D4" s="84"/>
      <c r="E4" s="84"/>
      <c r="F4" s="84"/>
      <c r="G4" s="84"/>
      <c r="H4" s="84"/>
      <c r="I4" s="84"/>
      <c r="J4" s="6"/>
      <c r="K4" s="28"/>
      <c r="L4" s="5"/>
      <c r="M4" s="80"/>
      <c r="N4" s="85" t="str">
        <f>список!C4</f>
        <v>XV Спартакиада вузов г. Кемерово</v>
      </c>
      <c r="O4" s="84"/>
      <c r="P4" s="84"/>
      <c r="Q4" s="84"/>
      <c r="R4" s="84"/>
      <c r="S4" s="84"/>
      <c r="T4" s="84"/>
      <c r="U4" s="6"/>
    </row>
    <row r="5" spans="1:23" ht="16.5" customHeight="1">
      <c r="A5" s="5"/>
      <c r="C5" s="89" t="str">
        <f>список!$C$5</f>
        <v>(вид спорта - Бадминтон)</v>
      </c>
      <c r="D5" s="84"/>
      <c r="E5" s="84"/>
      <c r="F5" s="84"/>
      <c r="G5" s="84"/>
      <c r="H5" s="84"/>
      <c r="I5" s="84"/>
      <c r="J5" s="6"/>
      <c r="K5" s="28"/>
      <c r="L5" s="5"/>
      <c r="N5" s="85" t="str">
        <f>список!C5</f>
        <v>(вид спорта - Бадминтон)</v>
      </c>
      <c r="O5" s="84"/>
      <c r="P5" s="84"/>
      <c r="Q5" s="84"/>
      <c r="R5" s="84"/>
      <c r="S5" s="84"/>
      <c r="T5" s="84"/>
      <c r="U5" s="6"/>
    </row>
    <row r="6" spans="1:23" ht="12.75" customHeight="1">
      <c r="A6" s="5"/>
      <c r="C6" s="84"/>
      <c r="D6" s="84"/>
      <c r="E6" s="84"/>
      <c r="F6" s="84"/>
      <c r="G6" s="84"/>
      <c r="H6" s="84"/>
      <c r="I6" s="84"/>
      <c r="J6" s="6"/>
      <c r="K6" s="28"/>
      <c r="L6" s="5"/>
      <c r="N6" s="84"/>
      <c r="O6" s="84"/>
      <c r="P6" s="84"/>
      <c r="Q6" s="84"/>
      <c r="R6" s="84"/>
      <c r="S6" s="84"/>
      <c r="T6" s="84"/>
      <c r="U6" s="6"/>
    </row>
    <row r="7" spans="1:23">
      <c r="A7" s="5"/>
      <c r="B7" s="80" t="str">
        <f>список!C6</f>
        <v>24 декабря 2016 г., г.Кемерово, ФГБОУ ВО "КемТИПП"</v>
      </c>
      <c r="C7" s="7"/>
      <c r="D7" s="7"/>
      <c r="E7" s="7"/>
      <c r="F7" s="7"/>
      <c r="G7" s="7"/>
      <c r="H7" s="7"/>
      <c r="I7" s="7"/>
      <c r="J7" s="6"/>
      <c r="K7" s="28"/>
      <c r="L7" s="5"/>
      <c r="M7" s="80" t="str">
        <f>список!C6</f>
        <v>24 декабря 2016 г., г.Кемерово, ФГБОУ ВО "КемТИПП"</v>
      </c>
      <c r="N7" s="7"/>
      <c r="O7" s="7"/>
      <c r="P7" s="7"/>
      <c r="Q7" s="7"/>
      <c r="R7" s="7"/>
      <c r="S7" s="7"/>
      <c r="T7" s="7"/>
      <c r="U7" s="6"/>
      <c r="W7" s="64"/>
    </row>
    <row r="8" spans="1:23" ht="12.75" customHeight="1">
      <c r="A8" s="5"/>
      <c r="B8" s="8"/>
      <c r="C8" s="116" t="s">
        <v>26</v>
      </c>
      <c r="D8" s="116"/>
      <c r="E8" s="116"/>
      <c r="F8" s="116"/>
      <c r="G8" s="116"/>
      <c r="H8" s="116"/>
      <c r="I8" s="8"/>
      <c r="J8" s="6"/>
      <c r="K8" s="28"/>
      <c r="L8" s="5"/>
      <c r="M8" s="8"/>
      <c r="N8" s="116" t="s">
        <v>26</v>
      </c>
      <c r="O8" s="116"/>
      <c r="P8" s="116"/>
      <c r="Q8" s="116"/>
      <c r="R8" s="116"/>
      <c r="S8" s="116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58"/>
      <c r="B10" s="13"/>
      <c r="C10" s="151"/>
      <c r="D10" s="152"/>
      <c r="E10" s="153"/>
      <c r="F10" s="13"/>
      <c r="G10" s="151"/>
      <c r="H10" s="152"/>
      <c r="I10" s="153"/>
      <c r="J10" s="6"/>
      <c r="K10" s="28"/>
      <c r="L10" s="58"/>
      <c r="M10" s="13"/>
      <c r="N10" s="151"/>
      <c r="O10" s="152"/>
      <c r="P10" s="153"/>
      <c r="Q10" s="13"/>
      <c r="R10" s="151"/>
      <c r="S10" s="152"/>
      <c r="T10" s="153"/>
      <c r="U10" s="6"/>
    </row>
    <row r="11" spans="1:23">
      <c r="A11" s="58"/>
      <c r="B11" s="13" t="s">
        <v>27</v>
      </c>
      <c r="C11" s="154"/>
      <c r="D11" s="155"/>
      <c r="E11" s="156"/>
      <c r="F11" s="13" t="s">
        <v>38</v>
      </c>
      <c r="G11" s="154"/>
      <c r="H11" s="155"/>
      <c r="I11" s="156"/>
      <c r="J11" s="6"/>
      <c r="K11" s="28"/>
      <c r="L11" s="58"/>
      <c r="M11" s="13" t="s">
        <v>27</v>
      </c>
      <c r="N11" s="154"/>
      <c r="O11" s="155"/>
      <c r="P11" s="156"/>
      <c r="Q11" s="13" t="s">
        <v>38</v>
      </c>
      <c r="R11" s="154"/>
      <c r="S11" s="155"/>
      <c r="T11" s="156"/>
      <c r="U11" s="6"/>
    </row>
    <row r="12" spans="1:23" ht="14.25" customHeight="1">
      <c r="A12" s="58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58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140" t="s">
        <v>28</v>
      </c>
      <c r="C14" s="145" t="s">
        <v>29</v>
      </c>
      <c r="D14" s="146"/>
      <c r="E14" s="147"/>
      <c r="F14" s="145" t="s">
        <v>39</v>
      </c>
      <c r="G14" s="146"/>
      <c r="H14" s="146"/>
      <c r="I14" s="147"/>
      <c r="J14" s="6"/>
      <c r="K14" s="28"/>
      <c r="L14" s="5"/>
      <c r="M14" s="140" t="s">
        <v>28</v>
      </c>
      <c r="N14" s="145" t="s">
        <v>29</v>
      </c>
      <c r="O14" s="146"/>
      <c r="P14" s="147"/>
      <c r="Q14" s="145" t="s">
        <v>39</v>
      </c>
      <c r="R14" s="146"/>
      <c r="S14" s="146"/>
      <c r="T14" s="147"/>
      <c r="U14" s="6"/>
    </row>
    <row r="15" spans="1:23">
      <c r="A15" s="5"/>
      <c r="B15" s="140"/>
      <c r="C15" s="148"/>
      <c r="D15" s="149"/>
      <c r="E15" s="150"/>
      <c r="F15" s="148"/>
      <c r="G15" s="149"/>
      <c r="H15" s="149"/>
      <c r="I15" s="150"/>
      <c r="J15" s="6"/>
      <c r="K15" s="28"/>
      <c r="L15" s="5"/>
      <c r="M15" s="140"/>
      <c r="N15" s="148"/>
      <c r="O15" s="149"/>
      <c r="P15" s="150"/>
      <c r="Q15" s="148"/>
      <c r="R15" s="149"/>
      <c r="S15" s="149"/>
      <c r="T15" s="150"/>
      <c r="U15" s="6"/>
    </row>
    <row r="16" spans="1:23" ht="15" customHeight="1">
      <c r="A16" s="5"/>
      <c r="B16" s="138">
        <v>1</v>
      </c>
      <c r="C16" s="166" t="s">
        <v>30</v>
      </c>
      <c r="D16" s="167"/>
      <c r="E16" s="168"/>
      <c r="F16" s="157"/>
      <c r="G16" s="158"/>
      <c r="H16" s="158"/>
      <c r="I16" s="159"/>
      <c r="J16" s="6"/>
      <c r="K16" s="28"/>
      <c r="L16" s="5"/>
      <c r="M16" s="138">
        <v>1</v>
      </c>
      <c r="N16" s="166" t="s">
        <v>30</v>
      </c>
      <c r="O16" s="167"/>
      <c r="P16" s="168"/>
      <c r="Q16" s="157"/>
      <c r="R16" s="158"/>
      <c r="S16" s="158"/>
      <c r="T16" s="159"/>
      <c r="U16" s="6"/>
    </row>
    <row r="17" spans="1:21" ht="15" customHeight="1">
      <c r="A17" s="5"/>
      <c r="B17" s="138"/>
      <c r="C17" s="169"/>
      <c r="D17" s="170"/>
      <c r="E17" s="171"/>
      <c r="F17" s="160"/>
      <c r="G17" s="161"/>
      <c r="H17" s="161"/>
      <c r="I17" s="162"/>
      <c r="J17" s="6"/>
      <c r="K17" s="28"/>
      <c r="L17" s="5"/>
      <c r="M17" s="138"/>
      <c r="N17" s="169"/>
      <c r="O17" s="170"/>
      <c r="P17" s="171"/>
      <c r="Q17" s="160"/>
      <c r="R17" s="161"/>
      <c r="S17" s="161"/>
      <c r="T17" s="162"/>
      <c r="U17" s="6"/>
    </row>
    <row r="18" spans="1:21" ht="15" customHeight="1">
      <c r="A18" s="5"/>
      <c r="B18" s="138"/>
      <c r="C18" s="172"/>
      <c r="D18" s="173"/>
      <c r="E18" s="174"/>
      <c r="F18" s="163"/>
      <c r="G18" s="164"/>
      <c r="H18" s="164"/>
      <c r="I18" s="165"/>
      <c r="J18" s="6"/>
      <c r="K18" s="28"/>
      <c r="L18" s="5"/>
      <c r="M18" s="138"/>
      <c r="N18" s="172"/>
      <c r="O18" s="173"/>
      <c r="P18" s="174"/>
      <c r="Q18" s="163"/>
      <c r="R18" s="164"/>
      <c r="S18" s="164"/>
      <c r="T18" s="165"/>
      <c r="U18" s="6"/>
    </row>
    <row r="19" spans="1:21" ht="15" customHeight="1">
      <c r="A19" s="5"/>
      <c r="B19" s="138">
        <v>2</v>
      </c>
      <c r="C19" s="166" t="s">
        <v>31</v>
      </c>
      <c r="D19" s="167"/>
      <c r="E19" s="168"/>
      <c r="F19" s="157"/>
      <c r="G19" s="158"/>
      <c r="H19" s="158"/>
      <c r="I19" s="159"/>
      <c r="J19" s="6"/>
      <c r="K19" s="28"/>
      <c r="L19" s="5"/>
      <c r="M19" s="138">
        <v>2</v>
      </c>
      <c r="N19" s="166" t="s">
        <v>31</v>
      </c>
      <c r="O19" s="167"/>
      <c r="P19" s="168"/>
      <c r="Q19" s="157"/>
      <c r="R19" s="158"/>
      <c r="S19" s="158"/>
      <c r="T19" s="159"/>
      <c r="U19" s="6"/>
    </row>
    <row r="20" spans="1:21" ht="15" customHeight="1">
      <c r="A20" s="5"/>
      <c r="B20" s="138"/>
      <c r="C20" s="169"/>
      <c r="D20" s="170"/>
      <c r="E20" s="171"/>
      <c r="F20" s="160"/>
      <c r="G20" s="161"/>
      <c r="H20" s="161"/>
      <c r="I20" s="162"/>
      <c r="J20" s="6"/>
      <c r="K20" s="28"/>
      <c r="L20" s="5"/>
      <c r="M20" s="138"/>
      <c r="N20" s="169"/>
      <c r="O20" s="170"/>
      <c r="P20" s="171"/>
      <c r="Q20" s="160"/>
      <c r="R20" s="161"/>
      <c r="S20" s="161"/>
      <c r="T20" s="162"/>
      <c r="U20" s="6"/>
    </row>
    <row r="21" spans="1:21" ht="15" customHeight="1">
      <c r="A21" s="5"/>
      <c r="B21" s="138"/>
      <c r="C21" s="172"/>
      <c r="D21" s="173"/>
      <c r="E21" s="174"/>
      <c r="F21" s="163"/>
      <c r="G21" s="164"/>
      <c r="H21" s="164"/>
      <c r="I21" s="165"/>
      <c r="J21" s="6"/>
      <c r="K21" s="28"/>
      <c r="L21" s="5"/>
      <c r="M21" s="138"/>
      <c r="N21" s="172"/>
      <c r="O21" s="173"/>
      <c r="P21" s="174"/>
      <c r="Q21" s="163"/>
      <c r="R21" s="164"/>
      <c r="S21" s="164"/>
      <c r="T21" s="165"/>
      <c r="U21" s="6"/>
    </row>
    <row r="22" spans="1:21" ht="15" customHeight="1">
      <c r="A22" s="5"/>
      <c r="B22" s="126" t="s">
        <v>1</v>
      </c>
      <c r="C22" s="175" t="s">
        <v>32</v>
      </c>
      <c r="D22" s="176"/>
      <c r="E22" s="177"/>
      <c r="F22" s="157"/>
      <c r="G22" s="158"/>
      <c r="H22" s="158"/>
      <c r="I22" s="159"/>
      <c r="J22" s="6"/>
      <c r="K22" s="28"/>
      <c r="L22" s="5"/>
      <c r="M22" s="126" t="s">
        <v>1</v>
      </c>
      <c r="N22" s="175" t="s">
        <v>32</v>
      </c>
      <c r="O22" s="176"/>
      <c r="P22" s="177"/>
      <c r="Q22" s="157"/>
      <c r="R22" s="158"/>
      <c r="S22" s="158"/>
      <c r="T22" s="159"/>
      <c r="U22" s="6"/>
    </row>
    <row r="23" spans="1:21" ht="15" customHeight="1">
      <c r="A23" s="5"/>
      <c r="B23" s="126"/>
      <c r="C23" s="178"/>
      <c r="D23" s="179"/>
      <c r="E23" s="180"/>
      <c r="F23" s="160"/>
      <c r="G23" s="161"/>
      <c r="H23" s="161"/>
      <c r="I23" s="162"/>
      <c r="J23" s="6"/>
      <c r="K23" s="28"/>
      <c r="L23" s="5"/>
      <c r="M23" s="126"/>
      <c r="N23" s="178"/>
      <c r="O23" s="179"/>
      <c r="P23" s="180"/>
      <c r="Q23" s="160"/>
      <c r="R23" s="161"/>
      <c r="S23" s="161"/>
      <c r="T23" s="162"/>
      <c r="U23" s="6"/>
    </row>
    <row r="24" spans="1:21" ht="15" customHeight="1">
      <c r="A24" s="5"/>
      <c r="B24" s="126"/>
      <c r="C24" s="181"/>
      <c r="D24" s="182"/>
      <c r="E24" s="183"/>
      <c r="F24" s="163"/>
      <c r="G24" s="164"/>
      <c r="H24" s="164"/>
      <c r="I24" s="165"/>
      <c r="J24" s="6"/>
      <c r="K24" s="28"/>
      <c r="L24" s="5"/>
      <c r="M24" s="126"/>
      <c r="N24" s="181"/>
      <c r="O24" s="182"/>
      <c r="P24" s="183"/>
      <c r="Q24" s="163"/>
      <c r="R24" s="164"/>
      <c r="S24" s="164"/>
      <c r="T24" s="165"/>
      <c r="U24" s="6"/>
    </row>
    <row r="25" spans="1:21" ht="15" customHeight="1">
      <c r="A25" s="5"/>
      <c r="B25" s="138">
        <v>4</v>
      </c>
      <c r="C25" s="175" t="s">
        <v>33</v>
      </c>
      <c r="D25" s="176"/>
      <c r="E25" s="177"/>
      <c r="F25" s="157"/>
      <c r="G25" s="158"/>
      <c r="H25" s="158"/>
      <c r="I25" s="159"/>
      <c r="J25" s="6"/>
      <c r="K25" s="28"/>
      <c r="L25" s="5"/>
      <c r="M25" s="138">
        <v>4</v>
      </c>
      <c r="N25" s="175" t="s">
        <v>33</v>
      </c>
      <c r="O25" s="176"/>
      <c r="P25" s="177"/>
      <c r="Q25" s="157"/>
      <c r="R25" s="158"/>
      <c r="S25" s="158"/>
      <c r="T25" s="159"/>
      <c r="U25" s="6"/>
    </row>
    <row r="26" spans="1:21" ht="15" customHeight="1">
      <c r="A26" s="5"/>
      <c r="B26" s="138"/>
      <c r="C26" s="178"/>
      <c r="D26" s="179"/>
      <c r="E26" s="180"/>
      <c r="F26" s="160"/>
      <c r="G26" s="161"/>
      <c r="H26" s="161"/>
      <c r="I26" s="162"/>
      <c r="J26" s="6"/>
      <c r="K26" s="28"/>
      <c r="L26" s="5"/>
      <c r="M26" s="138"/>
      <c r="N26" s="178"/>
      <c r="O26" s="179"/>
      <c r="P26" s="180"/>
      <c r="Q26" s="160"/>
      <c r="R26" s="161"/>
      <c r="S26" s="161"/>
      <c r="T26" s="162"/>
      <c r="U26" s="6"/>
    </row>
    <row r="27" spans="1:21" ht="15" customHeight="1">
      <c r="A27" s="5"/>
      <c r="B27" s="138"/>
      <c r="C27" s="181"/>
      <c r="D27" s="182"/>
      <c r="E27" s="183"/>
      <c r="F27" s="163"/>
      <c r="G27" s="164"/>
      <c r="H27" s="164"/>
      <c r="I27" s="165"/>
      <c r="J27" s="6"/>
      <c r="K27" s="28"/>
      <c r="L27" s="5"/>
      <c r="M27" s="138"/>
      <c r="N27" s="181"/>
      <c r="O27" s="182"/>
      <c r="P27" s="183"/>
      <c r="Q27" s="163"/>
      <c r="R27" s="164"/>
      <c r="S27" s="164"/>
      <c r="T27" s="165"/>
      <c r="U27" s="6"/>
    </row>
    <row r="28" spans="1:21" ht="15" customHeight="1">
      <c r="A28" s="5"/>
      <c r="B28" s="126" t="s">
        <v>2</v>
      </c>
      <c r="C28" s="175" t="s">
        <v>34</v>
      </c>
      <c r="D28" s="176"/>
      <c r="E28" s="177"/>
      <c r="F28" s="157"/>
      <c r="G28" s="158"/>
      <c r="H28" s="158"/>
      <c r="I28" s="159"/>
      <c r="J28" s="6"/>
      <c r="K28" s="28"/>
      <c r="L28" s="5"/>
      <c r="M28" s="126" t="s">
        <v>2</v>
      </c>
      <c r="N28" s="175" t="s">
        <v>34</v>
      </c>
      <c r="O28" s="176"/>
      <c r="P28" s="177"/>
      <c r="Q28" s="157"/>
      <c r="R28" s="158"/>
      <c r="S28" s="158"/>
      <c r="T28" s="159"/>
      <c r="U28" s="6"/>
    </row>
    <row r="29" spans="1:21" ht="15" customHeight="1">
      <c r="A29" s="5"/>
      <c r="B29" s="126"/>
      <c r="C29" s="178"/>
      <c r="D29" s="179"/>
      <c r="E29" s="180"/>
      <c r="F29" s="160"/>
      <c r="G29" s="161"/>
      <c r="H29" s="161"/>
      <c r="I29" s="162"/>
      <c r="J29" s="6"/>
      <c r="K29" s="28"/>
      <c r="L29" s="5"/>
      <c r="M29" s="126"/>
      <c r="N29" s="178"/>
      <c r="O29" s="179"/>
      <c r="P29" s="180"/>
      <c r="Q29" s="160"/>
      <c r="R29" s="161"/>
      <c r="S29" s="161"/>
      <c r="T29" s="162"/>
      <c r="U29" s="6"/>
    </row>
    <row r="30" spans="1:21" ht="15" customHeight="1">
      <c r="A30" s="5"/>
      <c r="B30" s="126"/>
      <c r="C30" s="181"/>
      <c r="D30" s="182"/>
      <c r="E30" s="183"/>
      <c r="F30" s="163"/>
      <c r="G30" s="164"/>
      <c r="H30" s="164"/>
      <c r="I30" s="165"/>
      <c r="J30" s="6"/>
      <c r="K30" s="28"/>
      <c r="L30" s="5"/>
      <c r="M30" s="126"/>
      <c r="N30" s="181"/>
      <c r="O30" s="182"/>
      <c r="P30" s="183"/>
      <c r="Q30" s="163"/>
      <c r="R30" s="164"/>
      <c r="S30" s="164"/>
      <c r="T30" s="165"/>
      <c r="U30" s="6"/>
    </row>
    <row r="31" spans="1:21">
      <c r="A31" s="5"/>
      <c r="B31" s="59"/>
      <c r="C31" s="60"/>
      <c r="D31" s="60"/>
      <c r="E31" s="60"/>
      <c r="F31" s="59"/>
      <c r="G31" s="59"/>
      <c r="H31" s="61"/>
      <c r="I31" s="61"/>
      <c r="J31" s="6"/>
      <c r="K31" s="28"/>
      <c r="L31" s="5"/>
      <c r="M31" s="59"/>
      <c r="N31" s="60"/>
      <c r="O31" s="60"/>
      <c r="P31" s="60"/>
      <c r="Q31" s="59"/>
      <c r="R31" s="59"/>
      <c r="S31" s="61"/>
      <c r="T31" s="61"/>
      <c r="U31" s="6"/>
    </row>
    <row r="32" spans="1:21">
      <c r="A32" s="5"/>
      <c r="B32" s="186" t="s">
        <v>35</v>
      </c>
      <c r="C32" s="186"/>
      <c r="D32" s="186"/>
      <c r="E32" s="57"/>
      <c r="F32" s="57"/>
      <c r="G32" s="185" t="s">
        <v>36</v>
      </c>
      <c r="H32" s="185"/>
      <c r="I32" s="61"/>
      <c r="J32" s="6"/>
      <c r="K32" s="28"/>
      <c r="L32" s="5"/>
      <c r="M32" s="186" t="s">
        <v>35</v>
      </c>
      <c r="N32" s="186"/>
      <c r="O32" s="186"/>
      <c r="P32" s="57"/>
      <c r="Q32" s="57"/>
      <c r="R32" s="185" t="s">
        <v>36</v>
      </c>
      <c r="S32" s="185"/>
      <c r="T32" s="61"/>
      <c r="U32" s="6"/>
    </row>
    <row r="33" spans="1:21">
      <c r="A33" s="5"/>
      <c r="B33" s="56"/>
      <c r="C33" s="56"/>
      <c r="D33" s="56"/>
      <c r="E33" s="57"/>
      <c r="F33" s="57"/>
      <c r="G33" s="56"/>
      <c r="H33" s="56"/>
      <c r="I33" s="8"/>
      <c r="J33" s="6"/>
      <c r="K33" s="28"/>
      <c r="L33" s="5"/>
      <c r="M33" s="56"/>
      <c r="N33" s="56"/>
      <c r="O33" s="56"/>
      <c r="P33" s="57"/>
      <c r="Q33" s="57"/>
      <c r="R33" s="56"/>
      <c r="S33" s="56"/>
      <c r="T33" s="8"/>
      <c r="U33" s="6"/>
    </row>
    <row r="34" spans="1:21">
      <c r="A34" s="5"/>
      <c r="B34" s="57" t="s">
        <v>37</v>
      </c>
      <c r="C34" s="57"/>
      <c r="D34" s="57"/>
      <c r="E34" s="56"/>
      <c r="F34" s="56"/>
      <c r="G34" s="185" t="s">
        <v>117</v>
      </c>
      <c r="H34" s="185"/>
      <c r="I34" s="19"/>
      <c r="J34" s="6"/>
      <c r="K34" s="28"/>
      <c r="L34" s="5"/>
      <c r="M34" s="57" t="s">
        <v>37</v>
      </c>
      <c r="N34" s="57"/>
      <c r="O34" s="57"/>
      <c r="P34" s="56"/>
      <c r="Q34" s="56"/>
      <c r="R34" s="185" t="s">
        <v>118</v>
      </c>
      <c r="S34" s="185"/>
      <c r="T34" s="19"/>
      <c r="U34" s="6"/>
    </row>
    <row r="35" spans="1:21">
      <c r="A35" s="5"/>
      <c r="B35" s="57"/>
      <c r="C35" s="57"/>
      <c r="D35" s="57"/>
      <c r="E35" s="56"/>
      <c r="F35" s="56"/>
      <c r="G35" s="55"/>
      <c r="H35" s="55"/>
      <c r="I35" s="19"/>
      <c r="J35" s="6"/>
      <c r="K35" s="28"/>
      <c r="L35" s="5"/>
      <c r="M35" s="57"/>
      <c r="N35" s="57"/>
      <c r="O35" s="57"/>
      <c r="P35" s="56"/>
      <c r="Q35" s="56"/>
      <c r="R35" s="55"/>
      <c r="S35" s="55"/>
      <c r="T35" s="19"/>
      <c r="U35" s="6"/>
    </row>
    <row r="36" spans="1:21">
      <c r="A36" s="5"/>
      <c r="B36" s="16"/>
      <c r="C36" s="184"/>
      <c r="D36" s="184"/>
      <c r="E36" s="184"/>
      <c r="F36" s="20"/>
      <c r="G36" s="184"/>
      <c r="H36" s="184"/>
      <c r="I36" s="19"/>
      <c r="J36" s="6"/>
      <c r="K36" s="28"/>
      <c r="L36" s="5"/>
      <c r="M36" s="16"/>
      <c r="N36" s="184"/>
      <c r="O36" s="184"/>
      <c r="P36" s="184"/>
      <c r="Q36" s="20"/>
      <c r="R36" s="184"/>
      <c r="S36" s="184"/>
      <c r="T36" s="19"/>
      <c r="U36" s="6"/>
    </row>
    <row r="37" spans="1:21" ht="13.5" thickBot="1">
      <c r="A37" s="21"/>
      <c r="B37" s="62"/>
      <c r="C37" s="62"/>
      <c r="D37" s="62"/>
      <c r="E37" s="22"/>
      <c r="F37" s="22"/>
      <c r="G37" s="62"/>
      <c r="H37" s="62"/>
      <c r="I37" s="62"/>
      <c r="J37" s="23"/>
      <c r="K37" s="29"/>
      <c r="L37" s="21"/>
      <c r="M37" s="62"/>
      <c r="N37" s="62"/>
      <c r="O37" s="62"/>
      <c r="P37" s="22"/>
      <c r="Q37" s="22"/>
      <c r="R37" s="62"/>
      <c r="S37" s="62"/>
      <c r="T37" s="62" t="s">
        <v>51</v>
      </c>
      <c r="U37" s="23"/>
    </row>
  </sheetData>
  <mergeCells count="58">
    <mergeCell ref="M1:T1"/>
    <mergeCell ref="B1:I1"/>
    <mergeCell ref="B32:D32"/>
    <mergeCell ref="F16:I18"/>
    <mergeCell ref="C10:E11"/>
    <mergeCell ref="B22:B24"/>
    <mergeCell ref="C22:E24"/>
    <mergeCell ref="F22:I24"/>
    <mergeCell ref="B14:B15"/>
    <mergeCell ref="C14:E15"/>
    <mergeCell ref="B16:B18"/>
    <mergeCell ref="C16:E18"/>
    <mergeCell ref="B25:B27"/>
    <mergeCell ref="B28:B30"/>
    <mergeCell ref="B19:B21"/>
    <mergeCell ref="C19:E21"/>
    <mergeCell ref="R36:S36"/>
    <mergeCell ref="C36:E36"/>
    <mergeCell ref="G36:H36"/>
    <mergeCell ref="N25:P27"/>
    <mergeCell ref="R34:S34"/>
    <mergeCell ref="N36:P36"/>
    <mergeCell ref="M32:O32"/>
    <mergeCell ref="F28:I30"/>
    <mergeCell ref="G34:H34"/>
    <mergeCell ref="G32:H32"/>
    <mergeCell ref="M28:M30"/>
    <mergeCell ref="C28:E30"/>
    <mergeCell ref="C25:E27"/>
    <mergeCell ref="F25:I27"/>
    <mergeCell ref="N28:P30"/>
    <mergeCell ref="R32:S32"/>
    <mergeCell ref="G10:I11"/>
    <mergeCell ref="N10:P11"/>
    <mergeCell ref="M14:M15"/>
    <mergeCell ref="F14:I15"/>
    <mergeCell ref="M22:M24"/>
    <mergeCell ref="F19:I21"/>
    <mergeCell ref="Q14:T15"/>
    <mergeCell ref="M3:T3"/>
    <mergeCell ref="R10:T11"/>
    <mergeCell ref="Q25:T27"/>
    <mergeCell ref="Q28:T30"/>
    <mergeCell ref="Q22:T24"/>
    <mergeCell ref="N14:P15"/>
    <mergeCell ref="M16:M18"/>
    <mergeCell ref="M19:M21"/>
    <mergeCell ref="N19:P21"/>
    <mergeCell ref="M25:M27"/>
    <mergeCell ref="Q16:T18"/>
    <mergeCell ref="Q19:T21"/>
    <mergeCell ref="N16:P18"/>
    <mergeCell ref="N22:P24"/>
    <mergeCell ref="B2:I2"/>
    <mergeCell ref="B3:I3"/>
    <mergeCell ref="C8:H8"/>
    <mergeCell ref="N8:S8"/>
    <mergeCell ref="M2:T2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список</vt:lpstr>
      <vt:lpstr>игры</vt:lpstr>
      <vt:lpstr>итоговая</vt:lpstr>
      <vt:lpstr>заявка</vt:lpstr>
      <vt:lpstr>заявка!Область_печати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Баканов</dc:creator>
  <cp:lastModifiedBy>max</cp:lastModifiedBy>
  <cp:lastPrinted>2016-12-24T06:08:04Z</cp:lastPrinted>
  <dcterms:created xsi:type="dcterms:W3CDTF">2009-08-25T07:56:30Z</dcterms:created>
  <dcterms:modified xsi:type="dcterms:W3CDTF">2017-01-26T02:18:17Z</dcterms:modified>
</cp:coreProperties>
</file>