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MS" sheetId="7" r:id="rId1"/>
    <sheet name="WS" sheetId="6" r:id="rId2"/>
    <sheet name="MD" sheetId="4" r:id="rId3"/>
    <sheet name="WD" sheetId="5" r:id="rId4"/>
    <sheet name="XD" sheetId="1" r:id="rId5"/>
  </sheets>
  <definedNames>
    <definedName name="_xlnm.Print_Area" localSheetId="2">MD!$A$1:$S$30</definedName>
    <definedName name="_xlnm.Print_Area" localSheetId="0">MS!$A$1:$AE$54</definedName>
    <definedName name="_xlnm.Print_Area" localSheetId="3">WD!$A$1:$M$18</definedName>
    <definedName name="_xlnm.Print_Area" localSheetId="1">WS!$A$1:$W$38</definedName>
    <definedName name="_xlnm.Print_Area" localSheetId="4">XD!$A$1:$X$40</definedName>
  </definedNames>
  <calcPr calcId="125725"/>
</workbook>
</file>

<file path=xl/calcChain.xml><?xml version="1.0" encoding="utf-8"?>
<calcChain xmlns="http://schemas.openxmlformats.org/spreadsheetml/2006/main">
  <c r="M10" i="5"/>
  <c r="S25" i="4"/>
  <c r="S26"/>
  <c r="P25"/>
  <c r="Q25"/>
  <c r="Q3"/>
  <c r="S3" s="1"/>
  <c r="AE6" i="7"/>
  <c r="AE8"/>
  <c r="AE10"/>
  <c r="AE12"/>
  <c r="AE14"/>
  <c r="AE16"/>
  <c r="AE18"/>
  <c r="AE20"/>
  <c r="AE22"/>
  <c r="AE24"/>
  <c r="AE26"/>
  <c r="AE28"/>
  <c r="AE30"/>
  <c r="AE32"/>
  <c r="AE34"/>
  <c r="AE36"/>
  <c r="AE38"/>
  <c r="AE40"/>
  <c r="AE42"/>
  <c r="AE44"/>
  <c r="AE46"/>
  <c r="AE48"/>
  <c r="AE50"/>
  <c r="AE52"/>
  <c r="AE4"/>
  <c r="AC29"/>
  <c r="AE29" s="1"/>
  <c r="AC31"/>
  <c r="AE31" s="1"/>
  <c r="AC33"/>
  <c r="AE33" s="1"/>
  <c r="AC35"/>
  <c r="AE35" s="1"/>
  <c r="AC37"/>
  <c r="AE37" s="1"/>
  <c r="AC39"/>
  <c r="AE39" s="1"/>
  <c r="AC41"/>
  <c r="AE41" s="1"/>
  <c r="AC43"/>
  <c r="AE43" s="1"/>
  <c r="AC45"/>
  <c r="AE45" s="1"/>
  <c r="AC47"/>
  <c r="AE47" s="1"/>
  <c r="AC49"/>
  <c r="AE49" s="1"/>
  <c r="AC51"/>
  <c r="AE51" s="1"/>
  <c r="AC21"/>
  <c r="AE21" s="1"/>
  <c r="AC23"/>
  <c r="AE23" s="1"/>
  <c r="AC25"/>
  <c r="AE25" s="1"/>
  <c r="AC27"/>
  <c r="AE27" s="1"/>
  <c r="AC17"/>
  <c r="AE17" s="1"/>
  <c r="AC19"/>
  <c r="AE19" s="1"/>
  <c r="AC13"/>
  <c r="AE13" s="1"/>
  <c r="AC15"/>
  <c r="AE15" s="1"/>
  <c r="AC11"/>
  <c r="AE11" s="1"/>
  <c r="AC9"/>
  <c r="AE9" s="1"/>
  <c r="AC7"/>
  <c r="AE7" s="1"/>
  <c r="AC5"/>
  <c r="AE5" s="1"/>
  <c r="AC3"/>
  <c r="AE3" s="1"/>
  <c r="U3" i="6"/>
  <c r="W3" s="1"/>
  <c r="Q5" i="4"/>
  <c r="S5" s="1"/>
  <c r="Q7"/>
  <c r="S7" s="1"/>
  <c r="Q9"/>
  <c r="S9" s="1"/>
  <c r="Q11"/>
  <c r="S11" s="1"/>
  <c r="Q13"/>
  <c r="S13" s="1"/>
  <c r="Q15"/>
  <c r="S15" s="1"/>
  <c r="Q17"/>
  <c r="S17" s="1"/>
  <c r="Q19"/>
  <c r="S19" s="1"/>
  <c r="Q21"/>
  <c r="S21" s="1"/>
  <c r="Q23"/>
  <c r="S23" s="1"/>
  <c r="Q27"/>
  <c r="S27" s="1"/>
  <c r="V3" i="1"/>
  <c r="V5"/>
  <c r="X5" s="1"/>
  <c r="V7"/>
  <c r="X7" s="1"/>
  <c r="V9"/>
  <c r="X9" s="1"/>
  <c r="V11"/>
  <c r="X11" s="1"/>
  <c r="V13"/>
  <c r="X13" s="1"/>
  <c r="V15"/>
  <c r="X15" s="1"/>
  <c r="V17"/>
  <c r="X17" s="1"/>
  <c r="V19"/>
  <c r="X19" s="1"/>
  <c r="V21"/>
  <c r="X21" s="1"/>
  <c r="V23"/>
  <c r="X23" s="1"/>
  <c r="V25"/>
  <c r="X25" s="1"/>
  <c r="V27"/>
  <c r="X27" s="1"/>
  <c r="V29"/>
  <c r="X29" s="1"/>
  <c r="V31"/>
  <c r="X31" s="1"/>
  <c r="V33"/>
  <c r="X33" s="1"/>
  <c r="V35"/>
  <c r="X35" s="1"/>
  <c r="V37"/>
  <c r="X37" s="1"/>
  <c r="K5" i="5"/>
  <c r="M5" s="1"/>
  <c r="K7"/>
  <c r="M7" s="1"/>
  <c r="K9"/>
  <c r="K11"/>
  <c r="M11" s="1"/>
  <c r="K13"/>
  <c r="M13" s="1"/>
  <c r="K15"/>
  <c r="M15" s="1"/>
  <c r="K3"/>
  <c r="M3" s="1"/>
  <c r="U5" i="6"/>
  <c r="W5" s="1"/>
  <c r="U7"/>
  <c r="W7" s="1"/>
  <c r="U9"/>
  <c r="W9" s="1"/>
  <c r="U11"/>
  <c r="W11" s="1"/>
  <c r="U13"/>
  <c r="W13" s="1"/>
  <c r="U15"/>
  <c r="W15" s="1"/>
  <c r="U17"/>
  <c r="W17" s="1"/>
  <c r="U19"/>
  <c r="W19" s="1"/>
  <c r="U21"/>
  <c r="W21" s="1"/>
  <c r="U23"/>
  <c r="W23" s="1"/>
  <c r="U25"/>
  <c r="W25" s="1"/>
  <c r="U27"/>
  <c r="W27" s="1"/>
  <c r="U29"/>
  <c r="W29" s="1"/>
  <c r="U31"/>
  <c r="W31" s="1"/>
  <c r="U33"/>
  <c r="W33" s="1"/>
  <c r="U35"/>
  <c r="W35" s="1"/>
  <c r="M6" i="5"/>
  <c r="M8"/>
  <c r="M12"/>
  <c r="M14"/>
  <c r="M16"/>
  <c r="M4"/>
  <c r="AB21" i="7"/>
  <c r="AB23"/>
  <c r="AB25"/>
  <c r="AB27"/>
  <c r="AB29"/>
  <c r="AB31"/>
  <c r="AB33"/>
  <c r="AB35"/>
  <c r="AB51"/>
  <c r="AB49"/>
  <c r="AB47"/>
  <c r="AB45"/>
  <c r="AB43"/>
  <c r="AB41"/>
  <c r="AB39"/>
  <c r="AB37"/>
  <c r="AB19"/>
  <c r="AB17"/>
  <c r="AB15"/>
  <c r="AB13"/>
  <c r="AB11"/>
  <c r="AB9"/>
  <c r="AB7"/>
  <c r="AB5"/>
  <c r="AB3"/>
  <c r="W36" i="6"/>
  <c r="T35"/>
  <c r="W34"/>
  <c r="T33"/>
  <c r="W32"/>
  <c r="T31"/>
  <c r="W30"/>
  <c r="T29"/>
  <c r="W28"/>
  <c r="T27"/>
  <c r="W26"/>
  <c r="T25"/>
  <c r="W24"/>
  <c r="T23"/>
  <c r="W22"/>
  <c r="T21"/>
  <c r="W20"/>
  <c r="T19"/>
  <c r="W18"/>
  <c r="T17"/>
  <c r="W16"/>
  <c r="T15"/>
  <c r="W14"/>
  <c r="T13"/>
  <c r="W12"/>
  <c r="T11"/>
  <c r="W10"/>
  <c r="T9"/>
  <c r="W8"/>
  <c r="T7"/>
  <c r="W6"/>
  <c r="T5"/>
  <c r="W4"/>
  <c r="T3"/>
  <c r="J15" i="5"/>
  <c r="J13"/>
  <c r="J11"/>
  <c r="J9"/>
  <c r="J7"/>
  <c r="J5"/>
  <c r="J3"/>
  <c r="S28" i="4"/>
  <c r="P27"/>
  <c r="S24"/>
  <c r="P23"/>
  <c r="S22"/>
  <c r="P21"/>
  <c r="S20"/>
  <c r="P19"/>
  <c r="S18"/>
  <c r="P17"/>
  <c r="S16"/>
  <c r="P15"/>
  <c r="S14"/>
  <c r="P13"/>
  <c r="S12"/>
  <c r="P11"/>
  <c r="S10"/>
  <c r="P9"/>
  <c r="S8"/>
  <c r="P7"/>
  <c r="S6"/>
  <c r="P5"/>
  <c r="S4"/>
  <c r="P3"/>
  <c r="X6" i="1"/>
  <c r="X8"/>
  <c r="X10"/>
  <c r="X12"/>
  <c r="X14"/>
  <c r="X16"/>
  <c r="X18"/>
  <c r="X20"/>
  <c r="X22"/>
  <c r="X24"/>
  <c r="X26"/>
  <c r="X28"/>
  <c r="X30"/>
  <c r="X32"/>
  <c r="X34"/>
  <c r="X36"/>
  <c r="X38"/>
  <c r="X4"/>
  <c r="U5"/>
  <c r="U7"/>
  <c r="U9"/>
  <c r="U11"/>
  <c r="U13"/>
  <c r="U15"/>
  <c r="U17"/>
  <c r="U19"/>
  <c r="U21"/>
  <c r="U23"/>
  <c r="U25"/>
  <c r="U27"/>
  <c r="U29"/>
  <c r="U31"/>
  <c r="U33"/>
  <c r="U35"/>
  <c r="U37"/>
  <c r="U3"/>
</calcChain>
</file>

<file path=xl/sharedStrings.xml><?xml version="1.0" encoding="utf-8"?>
<sst xmlns="http://schemas.openxmlformats.org/spreadsheetml/2006/main" count="1785" uniqueCount="124">
  <si>
    <t>XD1</t>
  </si>
  <si>
    <t>Паневина Мария</t>
  </si>
  <si>
    <t>Баканов Максим</t>
  </si>
  <si>
    <t>XD2</t>
  </si>
  <si>
    <t>Князькина Дарья</t>
  </si>
  <si>
    <t>Гарченко Александр</t>
  </si>
  <si>
    <t>XD3</t>
  </si>
  <si>
    <t>Кирюхина Анжелика</t>
  </si>
  <si>
    <t>Гук Алексей</t>
  </si>
  <si>
    <t>XD4</t>
  </si>
  <si>
    <t>Макулькина Марина</t>
  </si>
  <si>
    <t>Иванов Сергей</t>
  </si>
  <si>
    <t>XD5</t>
  </si>
  <si>
    <t>Шакина Надежда</t>
  </si>
  <si>
    <t>Менх Виктор</t>
  </si>
  <si>
    <t>XD6</t>
  </si>
  <si>
    <t>Березина Дарья</t>
  </si>
  <si>
    <t>Ратников Сергей</t>
  </si>
  <si>
    <t>XD7</t>
  </si>
  <si>
    <t>Аськина Анастасия</t>
  </si>
  <si>
    <t>Ма Динь Туан</t>
  </si>
  <si>
    <t>XD8</t>
  </si>
  <si>
    <t>Торошина Татьяна</t>
  </si>
  <si>
    <t>Украинец Максим</t>
  </si>
  <si>
    <t>XD9</t>
  </si>
  <si>
    <t>Коваленко Артем</t>
  </si>
  <si>
    <t>XD10</t>
  </si>
  <si>
    <t>Гасперская Кристина</t>
  </si>
  <si>
    <t>Глуховченко Святослав</t>
  </si>
  <si>
    <t>XD11</t>
  </si>
  <si>
    <t>Буторина Юлия</t>
  </si>
  <si>
    <t>Авлиёев Мехруло</t>
  </si>
  <si>
    <t>XD12</t>
  </si>
  <si>
    <t>Турова София</t>
  </si>
  <si>
    <t>Давлатов Бахтовар</t>
  </si>
  <si>
    <t>XD13</t>
  </si>
  <si>
    <t>Ягунов Александр</t>
  </si>
  <si>
    <t>XD14</t>
  </si>
  <si>
    <t>Никулина Лариса</t>
  </si>
  <si>
    <t>Коцарь Юрий</t>
  </si>
  <si>
    <t>XD15</t>
  </si>
  <si>
    <t>Баканова Юлия</t>
  </si>
  <si>
    <t>Александров Алексндр</t>
  </si>
  <si>
    <t>XD16</t>
  </si>
  <si>
    <t>Ананьева Мария</t>
  </si>
  <si>
    <t>Малахов Игорь</t>
  </si>
  <si>
    <t>XD17</t>
  </si>
  <si>
    <t>Водянская Юлия</t>
  </si>
  <si>
    <t>Гарченко Вячеслав</t>
  </si>
  <si>
    <t>XD18</t>
  </si>
  <si>
    <t>Никулина Полина</t>
  </si>
  <si>
    <t>Цигельников Данил</t>
  </si>
  <si>
    <t>№</t>
  </si>
  <si>
    <t>Участник (фамилия, имя)</t>
  </si>
  <si>
    <t>2:0</t>
  </si>
  <si>
    <t>0:2</t>
  </si>
  <si>
    <t>Очки</t>
  </si>
  <si>
    <t>Места</t>
  </si>
  <si>
    <t>Коэф</t>
  </si>
  <si>
    <t>Матчи</t>
  </si>
  <si>
    <t>М.В. Баканов</t>
  </si>
  <si>
    <t>Турнирная таблица XXXVII Чемпионата города Кемерово по бадминтону</t>
  </si>
  <si>
    <t>Смешанная парная категория</t>
  </si>
  <si>
    <t>2:1</t>
  </si>
  <si>
    <t>1:2</t>
  </si>
  <si>
    <t>Жуков Евгений</t>
  </si>
  <si>
    <t>Кирюхин Кирилл</t>
  </si>
  <si>
    <t>Михайлов Антон</t>
  </si>
  <si>
    <t>Наталушко Денис</t>
  </si>
  <si>
    <t>Демин Владимир</t>
  </si>
  <si>
    <t>Ганюков Владимир</t>
  </si>
  <si>
    <t>Довлатов Бахтовар</t>
  </si>
  <si>
    <t>Третьяков Дмитрий</t>
  </si>
  <si>
    <t>Масленников Павел</t>
  </si>
  <si>
    <t>Шушпанников Андрей</t>
  </si>
  <si>
    <t>Александров Александр</t>
  </si>
  <si>
    <t>Геренцев Виктор</t>
  </si>
  <si>
    <t>Ермаков Ян</t>
  </si>
  <si>
    <t>Повчинец Яна</t>
  </si>
  <si>
    <t>Женская парная категория</t>
  </si>
  <si>
    <t>Мужская одиночная категория</t>
  </si>
  <si>
    <t>Голубчиков Евгений</t>
  </si>
  <si>
    <t>Женская одиночная категория</t>
  </si>
  <si>
    <t>XD19</t>
  </si>
  <si>
    <t>XD20</t>
  </si>
  <si>
    <t>XD21</t>
  </si>
  <si>
    <t>XD22</t>
  </si>
  <si>
    <t>XD23</t>
  </si>
  <si>
    <t>XD24</t>
  </si>
  <si>
    <t>XD25</t>
  </si>
  <si>
    <t>Попов Алексей</t>
  </si>
  <si>
    <t>Главный судья</t>
  </si>
  <si>
    <t>Ягунова Анастасия</t>
  </si>
  <si>
    <t>Повченец Яна</t>
  </si>
  <si>
    <t>Рыжова Александра</t>
  </si>
  <si>
    <t>I</t>
  </si>
  <si>
    <t>II</t>
  </si>
  <si>
    <t>III</t>
  </si>
  <si>
    <t>4-e</t>
  </si>
  <si>
    <t>5-e</t>
  </si>
  <si>
    <t>6-e</t>
  </si>
  <si>
    <t>7-e</t>
  </si>
  <si>
    <t>Мужская парная категория</t>
  </si>
  <si>
    <t xml:space="preserve"> </t>
  </si>
  <si>
    <t xml:space="preserve">  </t>
  </si>
  <si>
    <t>Ахмедов Эхсон</t>
  </si>
  <si>
    <t>8-e</t>
  </si>
  <si>
    <t>9-e</t>
  </si>
  <si>
    <t>10-e</t>
  </si>
  <si>
    <t>11-e</t>
  </si>
  <si>
    <t>12-e</t>
  </si>
  <si>
    <t>13-e</t>
  </si>
  <si>
    <t>14-e</t>
  </si>
  <si>
    <t>15-e</t>
  </si>
  <si>
    <t>16-e</t>
  </si>
  <si>
    <t>17-e</t>
  </si>
  <si>
    <t>18-e</t>
  </si>
  <si>
    <t>25-e</t>
  </si>
  <si>
    <t>24-e</t>
  </si>
  <si>
    <t>23-e</t>
  </si>
  <si>
    <t>22-e</t>
  </si>
  <si>
    <t>21-e</t>
  </si>
  <si>
    <t>20-e</t>
  </si>
  <si>
    <t>19-e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</si>
</sst>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ahoma"/>
      <family val="2"/>
      <charset val="1"/>
    </font>
    <font>
      <sz val="10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1" fillId="0" borderId="2" xfId="0" applyNumberFormat="1" applyFont="1" applyBorder="1" applyAlignment="1">
      <alignment horizontal="left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2" fillId="0" borderId="2" xfId="0" applyNumberFormat="1" applyFont="1" applyBorder="1" applyAlignment="1">
      <alignment horizontal="left" vertical="center"/>
    </xf>
    <xf numFmtId="1" fontId="1" fillId="2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49" fontId="1" fillId="0" borderId="1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left" vertical="center" wrapText="1"/>
    </xf>
    <xf numFmtId="0" fontId="7" fillId="0" borderId="0" xfId="0" applyFont="1"/>
    <xf numFmtId="49" fontId="1" fillId="0" borderId="6" xfId="0" applyNumberFormat="1" applyFont="1" applyBorder="1" applyAlignment="1">
      <alignment horizontal="left" vertical="center" wrapText="1"/>
    </xf>
    <xf numFmtId="0" fontId="8" fillId="0" borderId="0" xfId="0" applyFont="1"/>
    <xf numFmtId="49" fontId="2" fillId="2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1" fontId="0" fillId="0" borderId="3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54"/>
  <sheetViews>
    <sheetView tabSelected="1" view="pageBreakPreview" zoomScale="70" zoomScaleNormal="70" zoomScaleSheetLayoutView="70" workbookViewId="0"/>
  </sheetViews>
  <sheetFormatPr defaultRowHeight="15"/>
  <cols>
    <col min="1" max="1" width="10.7109375" customWidth="1"/>
    <col min="2" max="2" width="20.7109375" customWidth="1"/>
    <col min="3" max="25" width="6.7109375" customWidth="1"/>
    <col min="26" max="26" width="6.7109375" style="26" customWidth="1"/>
    <col min="27" max="27" width="6.7109375" customWidth="1"/>
    <col min="32" max="32" width="9.140625" customWidth="1"/>
  </cols>
  <sheetData>
    <row r="1" spans="1:31" ht="18.75">
      <c r="C1" s="17" t="s">
        <v>61</v>
      </c>
      <c r="Y1" t="s">
        <v>80</v>
      </c>
    </row>
    <row r="2" spans="1:31" ht="25.5">
      <c r="A2" s="1" t="s">
        <v>52</v>
      </c>
      <c r="B2" s="1" t="s">
        <v>53</v>
      </c>
      <c r="C2" s="5" t="s">
        <v>0</v>
      </c>
      <c r="D2" s="5" t="s">
        <v>3</v>
      </c>
      <c r="E2" s="5" t="s">
        <v>6</v>
      </c>
      <c r="F2" s="5" t="s">
        <v>9</v>
      </c>
      <c r="G2" s="5" t="s">
        <v>12</v>
      </c>
      <c r="H2" s="5" t="s">
        <v>15</v>
      </c>
      <c r="I2" s="5" t="s">
        <v>18</v>
      </c>
      <c r="J2" s="5" t="s">
        <v>21</v>
      </c>
      <c r="K2" s="5" t="s">
        <v>24</v>
      </c>
      <c r="L2" s="5" t="s">
        <v>26</v>
      </c>
      <c r="M2" s="5" t="s">
        <v>29</v>
      </c>
      <c r="N2" s="5" t="s">
        <v>32</v>
      </c>
      <c r="O2" s="5" t="s">
        <v>35</v>
      </c>
      <c r="P2" s="5" t="s">
        <v>37</v>
      </c>
      <c r="Q2" s="5" t="s">
        <v>40</v>
      </c>
      <c r="R2" s="5" t="s">
        <v>43</v>
      </c>
      <c r="S2" s="5" t="s">
        <v>46</v>
      </c>
      <c r="T2" s="5" t="s">
        <v>49</v>
      </c>
      <c r="U2" s="5" t="s">
        <v>83</v>
      </c>
      <c r="V2" s="5" t="s">
        <v>84</v>
      </c>
      <c r="W2" s="5" t="s">
        <v>85</v>
      </c>
      <c r="X2" s="5" t="s">
        <v>86</v>
      </c>
      <c r="Y2" s="5" t="s">
        <v>87</v>
      </c>
      <c r="Z2" s="27" t="s">
        <v>88</v>
      </c>
      <c r="AA2" s="5" t="s">
        <v>89</v>
      </c>
      <c r="AB2" s="2" t="s">
        <v>56</v>
      </c>
      <c r="AC2" s="2" t="s">
        <v>59</v>
      </c>
      <c r="AD2" s="2" t="s">
        <v>57</v>
      </c>
      <c r="AE2" s="2" t="s">
        <v>58</v>
      </c>
    </row>
    <row r="3" spans="1:31" ht="15" customHeight="1">
      <c r="A3" s="32" t="s">
        <v>0</v>
      </c>
      <c r="B3" s="33" t="s">
        <v>2</v>
      </c>
      <c r="C3" s="6"/>
      <c r="D3" s="8" t="s">
        <v>54</v>
      </c>
      <c r="E3" s="8" t="s">
        <v>54</v>
      </c>
      <c r="F3" s="8" t="s">
        <v>54</v>
      </c>
      <c r="G3" s="8" t="s">
        <v>63</v>
      </c>
      <c r="H3" s="8" t="s">
        <v>63</v>
      </c>
      <c r="I3" s="8" t="s">
        <v>54</v>
      </c>
      <c r="J3" s="8" t="s">
        <v>54</v>
      </c>
      <c r="K3" s="8" t="s">
        <v>54</v>
      </c>
      <c r="L3" s="8" t="s">
        <v>54</v>
      </c>
      <c r="M3" s="8" t="s">
        <v>54</v>
      </c>
      <c r="N3" s="8" t="s">
        <v>54</v>
      </c>
      <c r="O3" s="8" t="s">
        <v>54</v>
      </c>
      <c r="P3" s="8" t="s">
        <v>54</v>
      </c>
      <c r="Q3" s="8" t="s">
        <v>54</v>
      </c>
      <c r="R3" s="8" t="s">
        <v>54</v>
      </c>
      <c r="S3" s="8" t="s">
        <v>54</v>
      </c>
      <c r="T3" s="8" t="s">
        <v>54</v>
      </c>
      <c r="U3" s="8" t="s">
        <v>54</v>
      </c>
      <c r="V3" s="8" t="s">
        <v>54</v>
      </c>
      <c r="W3" s="8" t="s">
        <v>54</v>
      </c>
      <c r="X3" s="8" t="s">
        <v>54</v>
      </c>
      <c r="Y3" s="8" t="s">
        <v>54</v>
      </c>
      <c r="Z3" s="28" t="s">
        <v>54</v>
      </c>
      <c r="AA3" s="8" t="s">
        <v>54</v>
      </c>
      <c r="AB3" s="35">
        <f>SUM(C4:AA4)</f>
        <v>48</v>
      </c>
      <c r="AC3" s="35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IF(ISBLANK(S3),0,LEFT(S3,SEARCH(":",S3)-1)),IF(ISBLANK(T3),0,LEFT(T3,SEARCH(":",T3)-1)),IF(ISBLANK(U3),0,LEFT(U3,SEARCH(":",U3)-1)),IF(ISBLANK(V3),0,LEFT(V3,SEARCH(":",V3)-1)),IF(ISBLANK(W3),0,LEFT(W3,SEARCH(":",W3)-1)),IF(ISBLANK(X3),0,LEFT(X3,SEARCH(":",X3)-1)),IF(ISBLANK(Y3),0,LEFT(Y3,SEARCH(":",Y3)-1)),IF(ISBLANK(Z3),0,LEFT(Z3,SEARCH(":",Z3)-1)),IF(ISBLANK(AA3),0,LEFT(AA3,SEARCH(":",AA3)-1))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,IF(ISBLANK(S3),0,RIGHT(S3,SEARCH(":",S3)-1)),IF(ISBLANK(T3),0,RIGHT(T3,SEARCH(":",T3)-1)),IF(ISBLANK(U3),0,RIGHT(U3,SEARCH(":",U3)-1)),IF(ISBLANK(V3),0,RIGHT(V3,SEARCH(":",V3)-1)),IF(ISBLANK(W3),0,RIGHT(W3,SEARCH(":",W3)-1)),IF(ISBLANK(X3),0,RIGHT(X3,SEARCH(":",X3)-1)),IF(ISBLANK(Y3),0,RIGHT(Y3,SEARCH(":",Y3)-1)),IF(ISBLANK(Z3),0,RIGHT(Z3,SEARCH(":",Z3)-1)),IF(ISBLANK(AA3),0,RIGHT(AA3,SEARCH(":",AA3)-1))))</f>
        <v>48-2</v>
      </c>
      <c r="AD3" s="37" t="s">
        <v>95</v>
      </c>
      <c r="AE3" s="39">
        <f>LEFT(AC3,SEARCH("-",AC3)-1)/RIGHT(AC3,LEN(AC3)-SEARCH("-",AC3))</f>
        <v>24</v>
      </c>
    </row>
    <row r="4" spans="1:31" s="14" customFormat="1" ht="15" customHeight="1">
      <c r="A4" s="32"/>
      <c r="B4" s="34"/>
      <c r="C4" s="13"/>
      <c r="D4" s="10">
        <v>2</v>
      </c>
      <c r="E4" s="10">
        <v>2</v>
      </c>
      <c r="F4" s="10">
        <v>2</v>
      </c>
      <c r="G4" s="10">
        <v>2</v>
      </c>
      <c r="H4" s="10">
        <v>2</v>
      </c>
      <c r="I4" s="10">
        <v>2</v>
      </c>
      <c r="J4" s="10">
        <v>2</v>
      </c>
      <c r="K4" s="10">
        <v>2</v>
      </c>
      <c r="L4" s="10">
        <v>2</v>
      </c>
      <c r="M4" s="10">
        <v>2</v>
      </c>
      <c r="N4" s="10">
        <v>2</v>
      </c>
      <c r="O4" s="10">
        <v>2</v>
      </c>
      <c r="P4" s="10">
        <v>2</v>
      </c>
      <c r="Q4" s="10">
        <v>2</v>
      </c>
      <c r="R4" s="10">
        <v>2</v>
      </c>
      <c r="S4" s="10">
        <v>2</v>
      </c>
      <c r="T4" s="10">
        <v>2</v>
      </c>
      <c r="U4" s="10">
        <v>2</v>
      </c>
      <c r="V4" s="10">
        <v>2</v>
      </c>
      <c r="W4" s="10">
        <v>2</v>
      </c>
      <c r="X4" s="10">
        <v>2</v>
      </c>
      <c r="Y4" s="10">
        <v>2</v>
      </c>
      <c r="Z4" s="29">
        <v>2</v>
      </c>
      <c r="AA4" s="10">
        <v>2</v>
      </c>
      <c r="AB4" s="36"/>
      <c r="AC4" s="36"/>
      <c r="AD4" s="38"/>
      <c r="AE4" s="40" t="e">
        <f>LEFT(AC4,SEARCH("-",AC4)-1)/RIGHT(AC4,LEN(AC4)-SEARCH("-",AC4))</f>
        <v>#VALUE!</v>
      </c>
    </row>
    <row r="5" spans="1:31" ht="15" customHeight="1">
      <c r="A5" s="32" t="s">
        <v>3</v>
      </c>
      <c r="B5" s="33" t="s">
        <v>67</v>
      </c>
      <c r="C5" s="8" t="s">
        <v>55</v>
      </c>
      <c r="D5" s="6"/>
      <c r="E5" s="8" t="s">
        <v>54</v>
      </c>
      <c r="F5" s="8" t="s">
        <v>55</v>
      </c>
      <c r="G5" s="8" t="s">
        <v>55</v>
      </c>
      <c r="H5" s="8" t="s">
        <v>55</v>
      </c>
      <c r="I5" s="8" t="s">
        <v>55</v>
      </c>
      <c r="J5" s="8" t="s">
        <v>55</v>
      </c>
      <c r="K5" s="8" t="s">
        <v>54</v>
      </c>
      <c r="L5" s="8" t="s">
        <v>64</v>
      </c>
      <c r="M5" s="8" t="s">
        <v>54</v>
      </c>
      <c r="N5" s="8" t="s">
        <v>54</v>
      </c>
      <c r="O5" s="8" t="s">
        <v>54</v>
      </c>
      <c r="P5" s="8" t="s">
        <v>54</v>
      </c>
      <c r="Q5" s="8" t="s">
        <v>54</v>
      </c>
      <c r="R5" s="8" t="s">
        <v>54</v>
      </c>
      <c r="S5" s="8" t="s">
        <v>63</v>
      </c>
      <c r="T5" s="8" t="s">
        <v>63</v>
      </c>
      <c r="U5" s="8" t="s">
        <v>54</v>
      </c>
      <c r="V5" s="8" t="s">
        <v>55</v>
      </c>
      <c r="W5" s="8" t="s">
        <v>54</v>
      </c>
      <c r="X5" s="8" t="s">
        <v>54</v>
      </c>
      <c r="Y5" s="8" t="s">
        <v>54</v>
      </c>
      <c r="Z5" s="28" t="s">
        <v>55</v>
      </c>
      <c r="AA5" s="8" t="s">
        <v>54</v>
      </c>
      <c r="AB5" s="35">
        <f>SUM(C6:AA6)</f>
        <v>33</v>
      </c>
      <c r="AC5" s="35" t="str">
        <f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IF(ISBLANK(S5),0,LEFT(S5,SEARCH(":",S5)-1)),IF(ISBLANK(T5),0,LEFT(T5,SEARCH(":",T5)-1)),IF(ISBLANK(U5),0,LEFT(U5,SEARCH(":",U5)-1)),IF(ISBLANK(V5),0,LEFT(V5,SEARCH(":",V5)-1)),IF(ISBLANK(W5),0,LEFT(W5,SEARCH(":",W5)-1)),IF(ISBLANK(X5),0,LEFT(X5,SEARCH(":",X5)-1)),IF(ISBLANK(Y5),0,LEFT(Y5,SEARCH(":",Y5)-1)),IF(ISBLANK(Z5),0,LEFT(Z5,SEARCH(":",Z5)-1)),IF(ISBLANK(AA5),0,LEFT(AA5,SEARCH(":",AA5)-1))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,IF(ISBLANK(S5),0,RIGHT(S5,SEARCH(":",S5)-1)),IF(ISBLANK(T5),0,RIGHT(T5,SEARCH(":",T5)-1)),IF(ISBLANK(U5),0,RIGHT(U5,SEARCH(":",U5)-1)),IF(ISBLANK(V5),0,RIGHT(V5,SEARCH(":",V5)-1)),IF(ISBLANK(W5),0,RIGHT(W5,SEARCH(":",W5)-1)),IF(ISBLANK(X5),0,RIGHT(X5,SEARCH(":",X5)-1)),IF(ISBLANK(Y5),0,RIGHT(Y5,SEARCH(":",Y5)-1)),IF(ISBLANK(Z5),0,RIGHT(Z5,SEARCH(":",Z5)-1)),IF(ISBLANK(AA5),0,RIGHT(AA5,SEARCH(":",AA5)-1))))</f>
        <v>31-20</v>
      </c>
      <c r="AD5" s="37" t="s">
        <v>109</v>
      </c>
      <c r="AE5" s="39">
        <f t="shared" ref="AE5:AE52" si="0">LEFT(AC5,SEARCH("-",AC5)-1)/RIGHT(AC5,LEN(AC5)-SEARCH("-",AC5))</f>
        <v>1.55</v>
      </c>
    </row>
    <row r="6" spans="1:31" s="14" customFormat="1" ht="15" customHeight="1">
      <c r="A6" s="32"/>
      <c r="B6" s="34"/>
      <c r="C6" s="10">
        <v>0</v>
      </c>
      <c r="D6" s="13"/>
      <c r="E6" s="10">
        <v>2</v>
      </c>
      <c r="F6" s="10">
        <v>0</v>
      </c>
      <c r="G6" s="10">
        <v>0</v>
      </c>
      <c r="H6" s="10">
        <v>1</v>
      </c>
      <c r="I6" s="10">
        <v>1</v>
      </c>
      <c r="J6" s="10">
        <v>0</v>
      </c>
      <c r="K6" s="10">
        <v>2</v>
      </c>
      <c r="L6" s="10">
        <v>1</v>
      </c>
      <c r="M6" s="10">
        <v>2</v>
      </c>
      <c r="N6" s="10">
        <v>2</v>
      </c>
      <c r="O6" s="10">
        <v>2</v>
      </c>
      <c r="P6" s="10">
        <v>2</v>
      </c>
      <c r="Q6" s="10">
        <v>2</v>
      </c>
      <c r="R6" s="10">
        <v>2</v>
      </c>
      <c r="S6" s="10">
        <v>2</v>
      </c>
      <c r="T6" s="10">
        <v>2</v>
      </c>
      <c r="U6" s="10">
        <v>2</v>
      </c>
      <c r="V6" s="10">
        <v>0</v>
      </c>
      <c r="W6" s="10">
        <v>2</v>
      </c>
      <c r="X6" s="10">
        <v>2</v>
      </c>
      <c r="Y6" s="10">
        <v>2</v>
      </c>
      <c r="Z6" s="29">
        <v>0</v>
      </c>
      <c r="AA6" s="10">
        <v>2</v>
      </c>
      <c r="AB6" s="36"/>
      <c r="AC6" s="36"/>
      <c r="AD6" s="38"/>
      <c r="AE6" s="40" t="e">
        <f t="shared" si="0"/>
        <v>#VALUE!</v>
      </c>
    </row>
    <row r="7" spans="1:31" ht="15" customHeight="1">
      <c r="A7" s="32" t="s">
        <v>6</v>
      </c>
      <c r="B7" s="33" t="s">
        <v>65</v>
      </c>
      <c r="C7" s="8" t="s">
        <v>55</v>
      </c>
      <c r="D7" s="8" t="s">
        <v>55</v>
      </c>
      <c r="E7" s="6"/>
      <c r="F7" s="8" t="s">
        <v>55</v>
      </c>
      <c r="G7" s="8" t="s">
        <v>55</v>
      </c>
      <c r="H7" s="8" t="s">
        <v>55</v>
      </c>
      <c r="I7" s="8" t="s">
        <v>55</v>
      </c>
      <c r="J7" s="8" t="s">
        <v>55</v>
      </c>
      <c r="K7" s="8" t="s">
        <v>54</v>
      </c>
      <c r="L7" s="8" t="s">
        <v>54</v>
      </c>
      <c r="M7" s="8" t="s">
        <v>54</v>
      </c>
      <c r="N7" s="8" t="s">
        <v>54</v>
      </c>
      <c r="O7" s="8" t="s">
        <v>54</v>
      </c>
      <c r="P7" s="8" t="s">
        <v>54</v>
      </c>
      <c r="Q7" s="8" t="s">
        <v>54</v>
      </c>
      <c r="R7" s="8" t="s">
        <v>63</v>
      </c>
      <c r="S7" s="8" t="s">
        <v>54</v>
      </c>
      <c r="T7" s="8" t="s">
        <v>54</v>
      </c>
      <c r="U7" s="8" t="s">
        <v>54</v>
      </c>
      <c r="V7" s="8" t="s">
        <v>54</v>
      </c>
      <c r="W7" s="8" t="s">
        <v>54</v>
      </c>
      <c r="X7" s="8" t="s">
        <v>54</v>
      </c>
      <c r="Y7" s="8" t="s">
        <v>54</v>
      </c>
      <c r="Z7" s="28" t="s">
        <v>54</v>
      </c>
      <c r="AA7" s="8" t="s">
        <v>54</v>
      </c>
      <c r="AB7" s="35">
        <f>SUM(C8:AA8)</f>
        <v>36</v>
      </c>
      <c r="AC7" s="35" t="str">
        <f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IF(ISBLANK(S7),0,LEFT(S7,SEARCH(":",S7)-1)),IF(ISBLANK(T7),0,LEFT(T7,SEARCH(":",T7)-1)),IF(ISBLANK(U7),0,LEFT(U7,SEARCH(":",U7)-1)),IF(ISBLANK(V7),0,LEFT(V7,SEARCH(":",V7)-1)),IF(ISBLANK(W7),0,LEFT(W7,SEARCH(":",W7)-1)),IF(ISBLANK(X7),0,LEFT(X7,SEARCH(":",X7)-1)),IF(ISBLANK(Y7),0,LEFT(Y7,SEARCH(":",Y7)-1)),IF(ISBLANK(Z7),0,LEFT(Z7,SEARCH(":",Z7)-1)),IF(ISBLANK(AA7),0,LEFT(AA7,SEARCH(":",AA7)-1))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,IF(ISBLANK(S7),0,RIGHT(S7,SEARCH(":",S7)-1)),IF(ISBLANK(T7),0,RIGHT(T7,SEARCH(":",T7)-1)),IF(ISBLANK(U7),0,RIGHT(U7,SEARCH(":",U7)-1)),IF(ISBLANK(V7),0,RIGHT(V7,SEARCH(":",V7)-1)),IF(ISBLANK(W7),0,RIGHT(W7,SEARCH(":",W7)-1)),IF(ISBLANK(X7),0,RIGHT(X7,SEARCH(":",X7)-1)),IF(ISBLANK(Y7),0,RIGHT(Y7,SEARCH(":",Y7)-1)),IF(ISBLANK(Z7),0,RIGHT(Z7,SEARCH(":",Z7)-1)),IF(ISBLANK(AA7),0,RIGHT(AA7,SEARCH(":",AA7)-1))))</f>
        <v>34-15</v>
      </c>
      <c r="AD7" s="37" t="s">
        <v>106</v>
      </c>
      <c r="AE7" s="39">
        <f t="shared" si="0"/>
        <v>2.2666666666666666</v>
      </c>
    </row>
    <row r="8" spans="1:31" s="14" customFormat="1" ht="15" customHeight="1">
      <c r="A8" s="32"/>
      <c r="B8" s="34"/>
      <c r="C8" s="10">
        <v>1</v>
      </c>
      <c r="D8" s="10">
        <v>1</v>
      </c>
      <c r="E8" s="13"/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2</v>
      </c>
      <c r="L8" s="10">
        <v>2</v>
      </c>
      <c r="M8" s="10">
        <v>2</v>
      </c>
      <c r="N8" s="10">
        <v>2</v>
      </c>
      <c r="O8" s="10">
        <v>2</v>
      </c>
      <c r="P8" s="10">
        <v>2</v>
      </c>
      <c r="Q8" s="10">
        <v>2</v>
      </c>
      <c r="R8" s="10">
        <v>2</v>
      </c>
      <c r="S8" s="10">
        <v>2</v>
      </c>
      <c r="T8" s="10">
        <v>2</v>
      </c>
      <c r="U8" s="10">
        <v>2</v>
      </c>
      <c r="V8" s="10">
        <v>2</v>
      </c>
      <c r="W8" s="10">
        <v>2</v>
      </c>
      <c r="X8" s="10">
        <v>2</v>
      </c>
      <c r="Y8" s="10">
        <v>2</v>
      </c>
      <c r="Z8" s="29">
        <v>2</v>
      </c>
      <c r="AA8" s="10">
        <v>2</v>
      </c>
      <c r="AB8" s="36"/>
      <c r="AC8" s="36"/>
      <c r="AD8" s="38"/>
      <c r="AE8" s="40" t="e">
        <f t="shared" si="0"/>
        <v>#VALUE!</v>
      </c>
    </row>
    <row r="9" spans="1:31" ht="15" customHeight="1">
      <c r="A9" s="32" t="s">
        <v>9</v>
      </c>
      <c r="B9" s="33" t="s">
        <v>66</v>
      </c>
      <c r="C9" s="8" t="s">
        <v>55</v>
      </c>
      <c r="D9" s="8" t="s">
        <v>55</v>
      </c>
      <c r="E9" s="8" t="s">
        <v>55</v>
      </c>
      <c r="F9" s="6"/>
      <c r="G9" s="8" t="s">
        <v>54</v>
      </c>
      <c r="H9" s="8" t="s">
        <v>55</v>
      </c>
      <c r="I9" s="8" t="s">
        <v>55</v>
      </c>
      <c r="J9" s="8" t="s">
        <v>55</v>
      </c>
      <c r="K9" s="8" t="s">
        <v>54</v>
      </c>
      <c r="L9" s="8" t="s">
        <v>55</v>
      </c>
      <c r="M9" s="8" t="s">
        <v>63</v>
      </c>
      <c r="N9" s="8" t="s">
        <v>54</v>
      </c>
      <c r="O9" s="8" t="s">
        <v>54</v>
      </c>
      <c r="P9" s="8" t="s">
        <v>54</v>
      </c>
      <c r="Q9" s="8" t="s">
        <v>55</v>
      </c>
      <c r="R9" s="8" t="s">
        <v>55</v>
      </c>
      <c r="S9" s="8" t="s">
        <v>55</v>
      </c>
      <c r="T9" s="8" t="s">
        <v>54</v>
      </c>
      <c r="U9" s="8" t="s">
        <v>55</v>
      </c>
      <c r="V9" s="8" t="s">
        <v>54</v>
      </c>
      <c r="W9" s="8" t="s">
        <v>54</v>
      </c>
      <c r="X9" s="8" t="s">
        <v>54</v>
      </c>
      <c r="Y9" s="8" t="s">
        <v>54</v>
      </c>
      <c r="Z9" s="28" t="s">
        <v>55</v>
      </c>
      <c r="AA9" s="8" t="s">
        <v>54</v>
      </c>
      <c r="AB9" s="35">
        <f>SUM(C10:AA10)</f>
        <v>25</v>
      </c>
      <c r="AC9" s="35" t="str">
        <f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IF(ISBLANK(S9),0,LEFT(S9,SEARCH(":",S9)-1)),IF(ISBLANK(T9),0,LEFT(T9,SEARCH(":",T9)-1)),IF(ISBLANK(U9),0,LEFT(U9,SEARCH(":",U9)-1)),IF(ISBLANK(V9),0,LEFT(V9,SEARCH(":",V9)-1)),IF(ISBLANK(W9),0,LEFT(W9,SEARCH(":",W9)-1)),IF(ISBLANK(X9),0,LEFT(X9,SEARCH(":",X9)-1)),IF(ISBLANK(Y9),0,LEFT(Y9,SEARCH(":",Y9)-1)),IF(ISBLANK(Z9),0,LEFT(Z9,SEARCH(":",Z9)-1)),IF(ISBLANK(AA9),0,LEFT(AA9,SEARCH(":",AA9)-1))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,IF(ISBLANK(S9),0,RIGHT(S9,SEARCH(":",S9)-1)),IF(ISBLANK(T9),0,RIGHT(T9,SEARCH(":",T9)-1)),IF(ISBLANK(U9),0,RIGHT(U9,SEARCH(":",U9)-1)),IF(ISBLANK(V9),0,RIGHT(V9,SEARCH(":",V9)-1)),IF(ISBLANK(W9),0,RIGHT(W9,SEARCH(":",W9)-1)),IF(ISBLANK(X9),0,RIGHT(X9,SEARCH(":",X9)-1)),IF(ISBLANK(Y9),0,RIGHT(Y9,SEARCH(":",Y9)-1)),IF(ISBLANK(Z9),0,RIGHT(Z9,SEARCH(":",Z9)-1)),IF(ISBLANK(AA9),0,RIGHT(AA9,SEARCH(":",AA9)-1))))</f>
        <v>24-25</v>
      </c>
      <c r="AD9" s="37" t="s">
        <v>114</v>
      </c>
      <c r="AE9" s="39">
        <f t="shared" si="0"/>
        <v>0.96</v>
      </c>
    </row>
    <row r="10" spans="1:31" s="14" customFormat="1" ht="15" customHeight="1">
      <c r="A10" s="32"/>
      <c r="B10" s="34"/>
      <c r="C10" s="10">
        <v>0</v>
      </c>
      <c r="D10" s="10">
        <v>0</v>
      </c>
      <c r="E10" s="10">
        <v>0</v>
      </c>
      <c r="F10" s="13"/>
      <c r="G10" s="10">
        <v>2</v>
      </c>
      <c r="H10" s="10">
        <v>1</v>
      </c>
      <c r="I10" s="10">
        <v>0</v>
      </c>
      <c r="J10" s="10">
        <v>0</v>
      </c>
      <c r="K10" s="10">
        <v>2</v>
      </c>
      <c r="L10" s="10">
        <v>0</v>
      </c>
      <c r="M10" s="10">
        <v>2</v>
      </c>
      <c r="N10" s="10">
        <v>2</v>
      </c>
      <c r="O10" s="10">
        <v>2</v>
      </c>
      <c r="P10" s="10">
        <v>2</v>
      </c>
      <c r="Q10" s="10">
        <v>0</v>
      </c>
      <c r="R10" s="10">
        <v>0</v>
      </c>
      <c r="S10" s="10">
        <v>0</v>
      </c>
      <c r="T10" s="10">
        <v>2</v>
      </c>
      <c r="U10" s="10">
        <v>0</v>
      </c>
      <c r="V10" s="10">
        <v>2</v>
      </c>
      <c r="W10" s="10">
        <v>2</v>
      </c>
      <c r="X10" s="10">
        <v>2</v>
      </c>
      <c r="Y10" s="10">
        <v>2</v>
      </c>
      <c r="Z10" s="29">
        <v>0</v>
      </c>
      <c r="AA10" s="10">
        <v>2</v>
      </c>
      <c r="AB10" s="36"/>
      <c r="AC10" s="36"/>
      <c r="AD10" s="38"/>
      <c r="AE10" s="40" t="e">
        <f t="shared" si="0"/>
        <v>#VALUE!</v>
      </c>
    </row>
    <row r="11" spans="1:31" ht="15" customHeight="1">
      <c r="A11" s="32" t="s">
        <v>12</v>
      </c>
      <c r="B11" s="33" t="s">
        <v>17</v>
      </c>
      <c r="C11" s="8" t="s">
        <v>64</v>
      </c>
      <c r="D11" s="8" t="s">
        <v>54</v>
      </c>
      <c r="E11" s="8" t="s">
        <v>54</v>
      </c>
      <c r="F11" s="8" t="s">
        <v>55</v>
      </c>
      <c r="G11" s="6"/>
      <c r="H11" s="8" t="s">
        <v>55</v>
      </c>
      <c r="I11" s="8" t="s">
        <v>55</v>
      </c>
      <c r="J11" s="8" t="s">
        <v>55</v>
      </c>
      <c r="K11" s="8" t="s">
        <v>54</v>
      </c>
      <c r="L11" s="8" t="s">
        <v>64</v>
      </c>
      <c r="M11" s="8" t="s">
        <v>55</v>
      </c>
      <c r="N11" s="8" t="s">
        <v>54</v>
      </c>
      <c r="O11" s="8" t="s">
        <v>55</v>
      </c>
      <c r="P11" s="8" t="s">
        <v>54</v>
      </c>
      <c r="Q11" s="8" t="s">
        <v>54</v>
      </c>
      <c r="R11" s="8" t="s">
        <v>55</v>
      </c>
      <c r="S11" s="8" t="s">
        <v>55</v>
      </c>
      <c r="T11" s="8" t="s">
        <v>54</v>
      </c>
      <c r="U11" s="8" t="s">
        <v>54</v>
      </c>
      <c r="V11" s="8" t="s">
        <v>54</v>
      </c>
      <c r="W11" s="8" t="s">
        <v>54</v>
      </c>
      <c r="X11" s="8" t="s">
        <v>54</v>
      </c>
      <c r="Y11" s="8" t="s">
        <v>54</v>
      </c>
      <c r="Z11" s="28" t="s">
        <v>55</v>
      </c>
      <c r="AA11" s="8" t="s">
        <v>54</v>
      </c>
      <c r="AB11" s="35">
        <f>SUM(C12:AA12)</f>
        <v>37</v>
      </c>
      <c r="AC11" s="35" t="str">
        <f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IF(ISBLANK(S11),0,LEFT(S11,SEARCH(":",S11)-1)),IF(ISBLANK(T11),0,LEFT(T11,SEARCH(":",T11)-1)),IF(ISBLANK(U11),0,LEFT(U11,SEARCH(":",U11)-1)),IF(ISBLANK(V11),0,LEFT(V11,SEARCH(":",V11)-1)),IF(ISBLANK(W11),0,LEFT(W11,SEARCH(":",W11)-1)),IF(ISBLANK(X11),0,LEFT(X11,SEARCH(":",X11)-1)),IF(ISBLANK(Y11),0,LEFT(Y11,SEARCH(":",Y11)-1)),IF(ISBLANK(Z11),0,LEFT(Z11,SEARCH(":",Z11)-1)),IF(ISBLANK(AA11),0,LEFT(AA11,SEARCH(":",AA11)-1))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,IF(ISBLANK(S11),0,RIGHT(S11,SEARCH(":",S11)-1)),IF(ISBLANK(T11),0,RIGHT(T11,SEARCH(":",T11)-1)),IF(ISBLANK(U11),0,RIGHT(U11,SEARCH(":",U11)-1)),IF(ISBLANK(V11),0,RIGHT(V11,SEARCH(":",V11)-1)),IF(ISBLANK(W11),0,RIGHT(W11,SEARCH(":",W11)-1)),IF(ISBLANK(X11),0,RIGHT(X11,SEARCH(":",X11)-1)),IF(ISBLANK(Y11),0,RIGHT(Y11,SEARCH(":",Y11)-1)),IF(ISBLANK(Z11),0,RIGHT(Z11,SEARCH(":",Z11)-1)),IF(ISBLANK(AA11),0,RIGHT(AA11,SEARCH(":",AA11)-1))))</f>
        <v>28-22</v>
      </c>
      <c r="AD11" s="37" t="s">
        <v>100</v>
      </c>
      <c r="AE11" s="39">
        <f t="shared" si="0"/>
        <v>1.2727272727272727</v>
      </c>
    </row>
    <row r="12" spans="1:31" s="14" customFormat="1" ht="15" customHeight="1">
      <c r="A12" s="32"/>
      <c r="B12" s="34"/>
      <c r="C12" s="10">
        <v>1</v>
      </c>
      <c r="D12" s="10">
        <v>2</v>
      </c>
      <c r="E12" s="10">
        <v>2</v>
      </c>
      <c r="F12" s="10">
        <v>1</v>
      </c>
      <c r="G12" s="13"/>
      <c r="H12" s="10">
        <v>1</v>
      </c>
      <c r="I12" s="10">
        <v>1</v>
      </c>
      <c r="J12" s="10">
        <v>1</v>
      </c>
      <c r="K12" s="10">
        <v>2</v>
      </c>
      <c r="L12" s="10">
        <v>1</v>
      </c>
      <c r="M12" s="10">
        <v>1</v>
      </c>
      <c r="N12" s="10">
        <v>2</v>
      </c>
      <c r="O12" s="10">
        <v>1</v>
      </c>
      <c r="P12" s="10">
        <v>2</v>
      </c>
      <c r="Q12" s="10">
        <v>2</v>
      </c>
      <c r="R12" s="10">
        <v>1</v>
      </c>
      <c r="S12" s="10">
        <v>1</v>
      </c>
      <c r="T12" s="10">
        <v>2</v>
      </c>
      <c r="U12" s="10">
        <v>2</v>
      </c>
      <c r="V12" s="10">
        <v>2</v>
      </c>
      <c r="W12" s="10">
        <v>2</v>
      </c>
      <c r="X12" s="10">
        <v>2</v>
      </c>
      <c r="Y12" s="10">
        <v>2</v>
      </c>
      <c r="Z12" s="29">
        <v>1</v>
      </c>
      <c r="AA12" s="10">
        <v>2</v>
      </c>
      <c r="AB12" s="36"/>
      <c r="AC12" s="36"/>
      <c r="AD12" s="38"/>
      <c r="AE12" s="40" t="e">
        <f t="shared" si="0"/>
        <v>#VALUE!</v>
      </c>
    </row>
    <row r="13" spans="1:31" ht="15" customHeight="1">
      <c r="A13" s="32" t="s">
        <v>15</v>
      </c>
      <c r="B13" s="33" t="s">
        <v>20</v>
      </c>
      <c r="C13" s="8" t="s">
        <v>64</v>
      </c>
      <c r="D13" s="8" t="s">
        <v>54</v>
      </c>
      <c r="E13" s="8" t="s">
        <v>54</v>
      </c>
      <c r="F13" s="8" t="s">
        <v>54</v>
      </c>
      <c r="G13" s="8" t="s">
        <v>54</v>
      </c>
      <c r="H13" s="6"/>
      <c r="I13" s="8" t="s">
        <v>54</v>
      </c>
      <c r="J13" s="8" t="s">
        <v>55</v>
      </c>
      <c r="K13" s="8" t="s">
        <v>54</v>
      </c>
      <c r="L13" s="8" t="s">
        <v>54</v>
      </c>
      <c r="M13" s="8" t="s">
        <v>63</v>
      </c>
      <c r="N13" s="8" t="s">
        <v>54</v>
      </c>
      <c r="O13" s="8" t="s">
        <v>54</v>
      </c>
      <c r="P13" s="8" t="s">
        <v>54</v>
      </c>
      <c r="Q13" s="8" t="s">
        <v>54</v>
      </c>
      <c r="R13" s="8" t="s">
        <v>54</v>
      </c>
      <c r="S13" s="8" t="s">
        <v>54</v>
      </c>
      <c r="T13" s="8" t="s">
        <v>54</v>
      </c>
      <c r="U13" s="8" t="s">
        <v>54</v>
      </c>
      <c r="V13" s="8" t="s">
        <v>54</v>
      </c>
      <c r="W13" s="8" t="s">
        <v>54</v>
      </c>
      <c r="X13" s="8" t="s">
        <v>54</v>
      </c>
      <c r="Y13" s="8" t="s">
        <v>54</v>
      </c>
      <c r="Z13" s="28" t="s">
        <v>54</v>
      </c>
      <c r="AA13" s="8" t="s">
        <v>54</v>
      </c>
      <c r="AB13" s="35">
        <f>SUM(C14:AA14)</f>
        <v>45</v>
      </c>
      <c r="AC13" s="35" t="str">
        <f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IF(ISBLANK(S13),0,LEFT(S13,SEARCH(":",S13)-1)),IF(ISBLANK(T13),0,LEFT(T13,SEARCH(":",T13)-1)),IF(ISBLANK(U13),0,LEFT(U13,SEARCH(":",U13)-1)),IF(ISBLANK(V13),0,LEFT(V13,SEARCH(":",V13)-1)),IF(ISBLANK(W13),0,LEFT(W13,SEARCH(":",W13)-1)),IF(ISBLANK(X13),0,LEFT(X13,SEARCH(":",X13)-1)),IF(ISBLANK(Y13),0,LEFT(Y13,SEARCH(":",Y13)-1)),IF(ISBLANK(Z13),0,LEFT(Z13,SEARCH(":",Z13)-1)),IF(ISBLANK(AA13),0,LEFT(AA13,SEARCH(":",AA13)-1))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,IF(ISBLANK(S13),0,RIGHT(S13,SEARCH(":",S13)-1)),IF(ISBLANK(T13),0,RIGHT(T13,SEARCH(":",T13)-1)),IF(ISBLANK(U13),0,RIGHT(U13,SEARCH(":",U13)-1)),IF(ISBLANK(V13),0,RIGHT(V13,SEARCH(":",V13)-1)),IF(ISBLANK(W13),0,RIGHT(W13,SEARCH(":",W13)-1)),IF(ISBLANK(X13),0,RIGHT(X13,SEARCH(":",X13)-1)),IF(ISBLANK(Y13),0,RIGHT(Y13,SEARCH(":",Y13)-1)),IF(ISBLANK(Z13),0,RIGHT(Z13,SEARCH(":",Z13)-1)),IF(ISBLANK(AA13),0,RIGHT(AA13,SEARCH(":",AA13)-1))))</f>
        <v>45-5</v>
      </c>
      <c r="AD13" s="37" t="s">
        <v>96</v>
      </c>
      <c r="AE13" s="39">
        <f t="shared" si="0"/>
        <v>9</v>
      </c>
    </row>
    <row r="14" spans="1:31" s="14" customFormat="1" ht="15" customHeight="1">
      <c r="A14" s="32"/>
      <c r="B14" s="34"/>
      <c r="C14" s="10">
        <v>1</v>
      </c>
      <c r="D14" s="10">
        <v>2</v>
      </c>
      <c r="E14" s="10">
        <v>2</v>
      </c>
      <c r="F14" s="10">
        <v>2</v>
      </c>
      <c r="G14" s="10">
        <v>2</v>
      </c>
      <c r="H14" s="13"/>
      <c r="I14" s="10">
        <v>2</v>
      </c>
      <c r="J14" s="10">
        <v>0</v>
      </c>
      <c r="K14" s="10">
        <v>2</v>
      </c>
      <c r="L14" s="10">
        <v>2</v>
      </c>
      <c r="M14" s="10">
        <v>2</v>
      </c>
      <c r="N14" s="10">
        <v>2</v>
      </c>
      <c r="O14" s="10">
        <v>2</v>
      </c>
      <c r="P14" s="10">
        <v>2</v>
      </c>
      <c r="Q14" s="10">
        <v>2</v>
      </c>
      <c r="R14" s="10">
        <v>2</v>
      </c>
      <c r="S14" s="10">
        <v>2</v>
      </c>
      <c r="T14" s="10">
        <v>2</v>
      </c>
      <c r="U14" s="10">
        <v>2</v>
      </c>
      <c r="V14" s="10">
        <v>2</v>
      </c>
      <c r="W14" s="10">
        <v>2</v>
      </c>
      <c r="X14" s="10">
        <v>2</v>
      </c>
      <c r="Y14" s="10">
        <v>2</v>
      </c>
      <c r="Z14" s="29">
        <v>2</v>
      </c>
      <c r="AA14" s="10">
        <v>2</v>
      </c>
      <c r="AB14" s="36"/>
      <c r="AC14" s="36"/>
      <c r="AD14" s="38"/>
      <c r="AE14" s="40" t="e">
        <f t="shared" si="0"/>
        <v>#VALUE!</v>
      </c>
    </row>
    <row r="15" spans="1:31" ht="15" customHeight="1">
      <c r="A15" s="32" t="s">
        <v>18</v>
      </c>
      <c r="B15" s="33" t="s">
        <v>5</v>
      </c>
      <c r="C15" s="8" t="s">
        <v>55</v>
      </c>
      <c r="D15" s="8" t="s">
        <v>54</v>
      </c>
      <c r="E15" s="8" t="s">
        <v>54</v>
      </c>
      <c r="F15" s="8" t="s">
        <v>54</v>
      </c>
      <c r="G15" s="8" t="s">
        <v>54</v>
      </c>
      <c r="H15" s="8" t="s">
        <v>55</v>
      </c>
      <c r="I15" s="6"/>
      <c r="J15" s="8" t="s">
        <v>55</v>
      </c>
      <c r="K15" s="8" t="s">
        <v>54</v>
      </c>
      <c r="L15" s="8" t="s">
        <v>64</v>
      </c>
      <c r="M15" s="8" t="s">
        <v>55</v>
      </c>
      <c r="N15" s="8" t="s">
        <v>54</v>
      </c>
      <c r="O15" s="8" t="s">
        <v>54</v>
      </c>
      <c r="P15" s="8" t="s">
        <v>54</v>
      </c>
      <c r="Q15" s="8" t="s">
        <v>54</v>
      </c>
      <c r="R15" s="8" t="s">
        <v>63</v>
      </c>
      <c r="S15" s="8" t="s">
        <v>63</v>
      </c>
      <c r="T15" s="8" t="s">
        <v>54</v>
      </c>
      <c r="U15" s="8" t="s">
        <v>54</v>
      </c>
      <c r="V15" s="8" t="s">
        <v>54</v>
      </c>
      <c r="W15" s="8" t="s">
        <v>54</v>
      </c>
      <c r="X15" s="8" t="s">
        <v>54</v>
      </c>
      <c r="Y15" s="8" t="s">
        <v>54</v>
      </c>
      <c r="Z15" s="28" t="s">
        <v>55</v>
      </c>
      <c r="AA15" s="8" t="s">
        <v>54</v>
      </c>
      <c r="AB15" s="35">
        <f>SUM(C16:AA16)</f>
        <v>42</v>
      </c>
      <c r="AC15" s="35" t="str">
        <f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IF(ISBLANK(S15),0,LEFT(S15,SEARCH(":",S15)-1)),IF(ISBLANK(T15),0,LEFT(T15,SEARCH(":",T15)-1)),IF(ISBLANK(U15),0,LEFT(U15,SEARCH(":",U15)-1)),IF(ISBLANK(V15),0,LEFT(V15,SEARCH(":",V15)-1)),IF(ISBLANK(W15),0,LEFT(W15,SEARCH(":",W15)-1)),IF(ISBLANK(X15),0,LEFT(X15,SEARCH(":",X15)-1)),IF(ISBLANK(Y15),0,LEFT(Y15,SEARCH(":",Y15)-1)),IF(ISBLANK(Z15),0,LEFT(Z15,SEARCH(":",Z15)-1)),IF(ISBLANK(AA15),0,LEFT(AA15,SEARCH(":",AA15)-1))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,IF(ISBLANK(S15),0,RIGHT(S15,SEARCH(":",S15)-1)),IF(ISBLANK(T15),0,RIGHT(T15,SEARCH(":",T15)-1)),IF(ISBLANK(U15),0,RIGHT(U15,SEARCH(":",U15)-1)),IF(ISBLANK(V15),0,RIGHT(V15,SEARCH(":",V15)-1)),IF(ISBLANK(W15),0,RIGHT(W15,SEARCH(":",W15)-1)),IF(ISBLANK(X15),0,RIGHT(X15,SEARCH(":",X15)-1)),IF(ISBLANK(Y15),0,RIGHT(Y15,SEARCH(":",Y15)-1)),IF(ISBLANK(Z15),0,RIGHT(Z15,SEARCH(":",Z15)-1)),IF(ISBLANK(AA15),0,RIGHT(AA15,SEARCH(":",AA15)-1))))</f>
        <v>37-14</v>
      </c>
      <c r="AD15" s="37" t="s">
        <v>98</v>
      </c>
      <c r="AE15" s="39">
        <f t="shared" si="0"/>
        <v>2.6428571428571428</v>
      </c>
    </row>
    <row r="16" spans="1:31" s="14" customFormat="1" ht="15" customHeight="1">
      <c r="A16" s="32"/>
      <c r="B16" s="34"/>
      <c r="C16" s="10">
        <v>1</v>
      </c>
      <c r="D16" s="10">
        <v>2</v>
      </c>
      <c r="E16" s="10">
        <v>2</v>
      </c>
      <c r="F16" s="10">
        <v>2</v>
      </c>
      <c r="G16" s="10">
        <v>2</v>
      </c>
      <c r="H16" s="10">
        <v>1</v>
      </c>
      <c r="I16" s="13"/>
      <c r="J16" s="10">
        <v>1</v>
      </c>
      <c r="K16" s="10">
        <v>2</v>
      </c>
      <c r="L16" s="10">
        <v>1</v>
      </c>
      <c r="M16" s="10">
        <v>1</v>
      </c>
      <c r="N16" s="10">
        <v>2</v>
      </c>
      <c r="O16" s="10">
        <v>2</v>
      </c>
      <c r="P16" s="10">
        <v>2</v>
      </c>
      <c r="Q16" s="10">
        <v>2</v>
      </c>
      <c r="R16" s="10">
        <v>2</v>
      </c>
      <c r="S16" s="10">
        <v>2</v>
      </c>
      <c r="T16" s="10">
        <v>2</v>
      </c>
      <c r="U16" s="10">
        <v>2</v>
      </c>
      <c r="V16" s="10">
        <v>2</v>
      </c>
      <c r="W16" s="10">
        <v>2</v>
      </c>
      <c r="X16" s="10">
        <v>2</v>
      </c>
      <c r="Y16" s="10">
        <v>2</v>
      </c>
      <c r="Z16" s="29">
        <v>1</v>
      </c>
      <c r="AA16" s="10">
        <v>2</v>
      </c>
      <c r="AB16" s="36"/>
      <c r="AC16" s="36"/>
      <c r="AD16" s="38"/>
      <c r="AE16" s="40" t="e">
        <f t="shared" si="0"/>
        <v>#VALUE!</v>
      </c>
    </row>
    <row r="17" spans="1:34" ht="15" customHeight="1">
      <c r="A17" s="32" t="s">
        <v>21</v>
      </c>
      <c r="B17" s="41" t="s">
        <v>8</v>
      </c>
      <c r="C17" s="8" t="s">
        <v>55</v>
      </c>
      <c r="D17" s="8" t="s">
        <v>54</v>
      </c>
      <c r="E17" s="8" t="s">
        <v>54</v>
      </c>
      <c r="F17" s="8" t="s">
        <v>54</v>
      </c>
      <c r="G17" s="8" t="s">
        <v>54</v>
      </c>
      <c r="H17" s="8" t="s">
        <v>54</v>
      </c>
      <c r="I17" s="8" t="s">
        <v>54</v>
      </c>
      <c r="J17" s="6"/>
      <c r="K17" s="8" t="s">
        <v>54</v>
      </c>
      <c r="L17" s="8" t="s">
        <v>64</v>
      </c>
      <c r="M17" s="8" t="s">
        <v>64</v>
      </c>
      <c r="N17" s="8" t="s">
        <v>54</v>
      </c>
      <c r="O17" s="8" t="s">
        <v>54</v>
      </c>
      <c r="P17" s="8" t="s">
        <v>54</v>
      </c>
      <c r="Q17" s="8" t="s">
        <v>54</v>
      </c>
      <c r="R17" s="8" t="s">
        <v>54</v>
      </c>
      <c r="S17" s="8" t="s">
        <v>63</v>
      </c>
      <c r="T17" s="8" t="s">
        <v>54</v>
      </c>
      <c r="U17" s="8" t="s">
        <v>54</v>
      </c>
      <c r="V17" s="8" t="s">
        <v>54</v>
      </c>
      <c r="W17" s="8" t="s">
        <v>54</v>
      </c>
      <c r="X17" s="8" t="s">
        <v>54</v>
      </c>
      <c r="Y17" s="8" t="s">
        <v>54</v>
      </c>
      <c r="Z17" s="28" t="s">
        <v>64</v>
      </c>
      <c r="AA17" s="8" t="s">
        <v>54</v>
      </c>
      <c r="AB17" s="35">
        <f>SUM(C18:AA18)</f>
        <v>44</v>
      </c>
      <c r="AC17" s="35" t="str">
        <f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IF(ISBLANK(S17),0,LEFT(S17,SEARCH(":",S17)-1)),IF(ISBLANK(T17),0,LEFT(T17,SEARCH(":",T17)-1)),IF(ISBLANK(U17),0,LEFT(U17,SEARCH(":",U17)-1)),IF(ISBLANK(V17),0,LEFT(V17,SEARCH(":",V17)-1)),IF(ISBLANK(W17),0,LEFT(W17,SEARCH(":",W17)-1)),IF(ISBLANK(X17),0,LEFT(X17,SEARCH(":",X17)-1)),IF(ISBLANK(Y17),0,LEFT(Y17,SEARCH(":",Y17)-1)),IF(ISBLANK(Z17),0,LEFT(Z17,SEARCH(":",Z17)-1)),IF(ISBLANK(AA17),0,LEFT(AA17,SEARCH(":",AA17)-1))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,IF(ISBLANK(S17),0,RIGHT(S17,SEARCH(":",S17)-1)),IF(ISBLANK(T17),0,RIGHT(T17,SEARCH(":",T17)-1)),IF(ISBLANK(U17),0,RIGHT(U17,SEARCH(":",U17)-1)),IF(ISBLANK(V17),0,RIGHT(V17,SEARCH(":",V17)-1)),IF(ISBLANK(W17),0,RIGHT(W17,SEARCH(":",W17)-1)),IF(ISBLANK(X17),0,RIGHT(X17,SEARCH(":",X17)-1)),IF(ISBLANK(Y17),0,RIGHT(Y17,SEARCH(":",Y17)-1)),IF(ISBLANK(Z17),0,RIGHT(Z17,SEARCH(":",Z17)-1)),IF(ISBLANK(AA17),0,RIGHT(AA17,SEARCH(":",AA17)-1))))</f>
        <v>43-9</v>
      </c>
      <c r="AD17" s="37" t="s">
        <v>97</v>
      </c>
      <c r="AE17" s="39">
        <f t="shared" si="0"/>
        <v>4.7777777777777777</v>
      </c>
    </row>
    <row r="18" spans="1:34" s="14" customFormat="1" ht="15" customHeight="1">
      <c r="A18" s="32"/>
      <c r="B18" s="42"/>
      <c r="C18" s="10">
        <v>1</v>
      </c>
      <c r="D18" s="10">
        <v>2</v>
      </c>
      <c r="E18" s="10">
        <v>2</v>
      </c>
      <c r="F18" s="10">
        <v>2</v>
      </c>
      <c r="G18" s="10">
        <v>2</v>
      </c>
      <c r="H18" s="10">
        <v>2</v>
      </c>
      <c r="I18" s="10">
        <v>2</v>
      </c>
      <c r="J18" s="13"/>
      <c r="K18" s="10">
        <v>2</v>
      </c>
      <c r="L18" s="10">
        <v>1</v>
      </c>
      <c r="M18" s="10">
        <v>1</v>
      </c>
      <c r="N18" s="10">
        <v>2</v>
      </c>
      <c r="O18" s="10">
        <v>2</v>
      </c>
      <c r="P18" s="10">
        <v>2</v>
      </c>
      <c r="Q18" s="10">
        <v>2</v>
      </c>
      <c r="R18" s="10">
        <v>2</v>
      </c>
      <c r="S18" s="10">
        <v>2</v>
      </c>
      <c r="T18" s="10">
        <v>2</v>
      </c>
      <c r="U18" s="10">
        <v>2</v>
      </c>
      <c r="V18" s="10">
        <v>2</v>
      </c>
      <c r="W18" s="10">
        <v>2</v>
      </c>
      <c r="X18" s="10">
        <v>2</v>
      </c>
      <c r="Y18" s="10">
        <v>2</v>
      </c>
      <c r="Z18" s="29">
        <v>1</v>
      </c>
      <c r="AA18" s="10">
        <v>2</v>
      </c>
      <c r="AB18" s="36"/>
      <c r="AC18" s="36"/>
      <c r="AD18" s="38"/>
      <c r="AE18" s="40" t="e">
        <f t="shared" si="0"/>
        <v>#VALUE!</v>
      </c>
    </row>
    <row r="19" spans="1:34" ht="15" customHeight="1">
      <c r="A19" s="32" t="s">
        <v>24</v>
      </c>
      <c r="B19" s="33" t="s">
        <v>81</v>
      </c>
      <c r="C19" s="8" t="s">
        <v>55</v>
      </c>
      <c r="D19" s="8" t="s">
        <v>55</v>
      </c>
      <c r="E19" s="8" t="s">
        <v>55</v>
      </c>
      <c r="F19" s="8" t="s">
        <v>55</v>
      </c>
      <c r="G19" s="8" t="s">
        <v>55</v>
      </c>
      <c r="H19" s="8" t="s">
        <v>55</v>
      </c>
      <c r="I19" s="8" t="s">
        <v>55</v>
      </c>
      <c r="J19" s="8" t="s">
        <v>55</v>
      </c>
      <c r="K19" s="6"/>
      <c r="L19" s="8" t="s">
        <v>55</v>
      </c>
      <c r="M19" s="8" t="s">
        <v>55</v>
      </c>
      <c r="N19" s="8" t="s">
        <v>55</v>
      </c>
      <c r="O19" s="8" t="s">
        <v>55</v>
      </c>
      <c r="P19" s="8" t="s">
        <v>55</v>
      </c>
      <c r="Q19" s="8" t="s">
        <v>55</v>
      </c>
      <c r="R19" s="8" t="s">
        <v>55</v>
      </c>
      <c r="S19" s="8" t="s">
        <v>55</v>
      </c>
      <c r="T19" s="8" t="s">
        <v>54</v>
      </c>
      <c r="U19" s="8" t="s">
        <v>55</v>
      </c>
      <c r="V19" s="8" t="s">
        <v>55</v>
      </c>
      <c r="W19" s="8" t="s">
        <v>55</v>
      </c>
      <c r="X19" s="8" t="s">
        <v>55</v>
      </c>
      <c r="Y19" s="8" t="s">
        <v>55</v>
      </c>
      <c r="Z19" s="28" t="s">
        <v>55</v>
      </c>
      <c r="AA19" s="8" t="s">
        <v>55</v>
      </c>
      <c r="AB19" s="35">
        <f>SUM(C20:AA20)</f>
        <v>2</v>
      </c>
      <c r="AC19" s="35" t="str">
        <f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IF(ISBLANK(S19),0,LEFT(S19,SEARCH(":",S19)-1)),IF(ISBLANK(T19),0,LEFT(T19,SEARCH(":",T19)-1)),IF(ISBLANK(U19),0,LEFT(U19,SEARCH(":",U19)-1)),IF(ISBLANK(V19),0,LEFT(V19,SEARCH(":",V19)-1)),IF(ISBLANK(W19),0,LEFT(W19,SEARCH(":",W19)-1)),IF(ISBLANK(X19),0,LEFT(X19,SEARCH(":",X19)-1)),IF(ISBLANK(Y19),0,LEFT(Y19,SEARCH(":",Y19)-1)),IF(ISBLANK(Z19),0,LEFT(Z19,SEARCH(":",Z19)-1)),IF(ISBLANK(AA19),0,LEFT(AA19,SEARCH(":",AA19)-1))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,IF(ISBLANK(S19),0,RIGHT(S19,SEARCH(":",S19)-1)),IF(ISBLANK(T19),0,RIGHT(T19,SEARCH(":",T19)-1)),IF(ISBLANK(U19),0,RIGHT(U19,SEARCH(":",U19)-1)),IF(ISBLANK(V19),0,RIGHT(V19,SEARCH(":",V19)-1)),IF(ISBLANK(W19),0,RIGHT(W19,SEARCH(":",W19)-1)),IF(ISBLANK(X19),0,RIGHT(X19,SEARCH(":",X19)-1)),IF(ISBLANK(Y19),0,RIGHT(Y19,SEARCH(":",Y19)-1)),IF(ISBLANK(Z19),0,RIGHT(Z19,SEARCH(":",Z19)-1)),IF(ISBLANK(AA19),0,RIGHT(AA19,SEARCH(":",AA19)-1))))</f>
        <v>2-46</v>
      </c>
      <c r="AD19" s="37" t="s">
        <v>117</v>
      </c>
      <c r="AE19" s="39">
        <f t="shared" si="0"/>
        <v>4.3478260869565216E-2</v>
      </c>
    </row>
    <row r="20" spans="1:34" s="14" customFormat="1" ht="15" customHeight="1">
      <c r="A20" s="32"/>
      <c r="B20" s="34"/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3"/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2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29">
        <v>0</v>
      </c>
      <c r="AA20" s="10">
        <v>0</v>
      </c>
      <c r="AB20" s="36"/>
      <c r="AC20" s="36"/>
      <c r="AD20" s="38"/>
      <c r="AE20" s="40" t="e">
        <f t="shared" si="0"/>
        <v>#VALUE!</v>
      </c>
    </row>
    <row r="21" spans="1:34" s="14" customFormat="1" ht="15" customHeight="1">
      <c r="A21" s="32" t="s">
        <v>26</v>
      </c>
      <c r="B21" s="33" t="s">
        <v>31</v>
      </c>
      <c r="C21" s="8" t="s">
        <v>55</v>
      </c>
      <c r="D21" s="8" t="s">
        <v>63</v>
      </c>
      <c r="E21" s="8" t="s">
        <v>55</v>
      </c>
      <c r="F21" s="8" t="s">
        <v>54</v>
      </c>
      <c r="G21" s="8" t="s">
        <v>63</v>
      </c>
      <c r="H21" s="8" t="s">
        <v>55</v>
      </c>
      <c r="I21" s="8" t="s">
        <v>63</v>
      </c>
      <c r="J21" s="8" t="s">
        <v>63</v>
      </c>
      <c r="K21" s="8" t="s">
        <v>54</v>
      </c>
      <c r="L21" s="6"/>
      <c r="M21" s="8" t="s">
        <v>55</v>
      </c>
      <c r="N21" s="8" t="s">
        <v>54</v>
      </c>
      <c r="O21" s="8" t="s">
        <v>64</v>
      </c>
      <c r="P21" s="8" t="s">
        <v>63</v>
      </c>
      <c r="Q21" s="8" t="s">
        <v>64</v>
      </c>
      <c r="R21" s="8" t="s">
        <v>64</v>
      </c>
      <c r="S21" s="8" t="s">
        <v>54</v>
      </c>
      <c r="T21" s="8" t="s">
        <v>55</v>
      </c>
      <c r="U21" s="8" t="s">
        <v>54</v>
      </c>
      <c r="V21" s="8" t="s">
        <v>55</v>
      </c>
      <c r="W21" s="8" t="s">
        <v>54</v>
      </c>
      <c r="X21" s="8" t="s">
        <v>54</v>
      </c>
      <c r="Y21" s="8" t="s">
        <v>54</v>
      </c>
      <c r="Z21" s="28" t="s">
        <v>55</v>
      </c>
      <c r="AA21" s="8" t="s">
        <v>54</v>
      </c>
      <c r="AB21" s="35">
        <f>SUM(C22:AA22)</f>
        <v>37</v>
      </c>
      <c r="AC21" s="35" t="str">
        <f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IF(ISBLANK(S21),0,LEFT(S21,SEARCH(":",S21)-1)),IF(ISBLANK(T21),0,LEFT(T21,SEARCH(":",T21)-1)),IF(ISBLANK(U21),0,LEFT(U21,SEARCH(":",U21)-1)),IF(ISBLANK(V21),0,LEFT(V21,SEARCH(":",V21)-1)),IF(ISBLANK(W21),0,LEFT(W21,SEARCH(":",W21)-1)),IF(ISBLANK(X21),0,LEFT(X21,SEARCH(":",X21)-1)),IF(ISBLANK(Y21),0,LEFT(Y21,SEARCH(":",Y21)-1)),IF(ISBLANK(Z21),0,LEFT(Z21,SEARCH(":",Z21)-1)),IF(ISBLANK(AA21),0,LEFT(AA21,SEARCH(":",AA21)-1))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,IF(ISBLANK(S21),0,RIGHT(S21,SEARCH(":",S21)-1)),IF(ISBLANK(T21),0,RIGHT(T21,SEARCH(":",T21)-1)),IF(ISBLANK(U21),0,RIGHT(U21,SEARCH(":",U21)-1)),IF(ISBLANK(V21),0,RIGHT(V21,SEARCH(":",V21)-1)),IF(ISBLANK(W21),0,RIGHT(W21,SEARCH(":",W21)-1)),IF(ISBLANK(X21),0,RIGHT(X21,SEARCH(":",X21)-1)),IF(ISBLANK(Y21),0,RIGHT(Y21,SEARCH(":",Y21)-1)),IF(ISBLANK(Z21),0,RIGHT(Z21,SEARCH(":",Z21)-1)),IF(ISBLANK(AA21),0,RIGHT(AA21,SEARCH(":",AA21)-1))))</f>
        <v>31-25</v>
      </c>
      <c r="AD21" s="37" t="s">
        <v>101</v>
      </c>
      <c r="AE21" s="39">
        <f t="shared" si="0"/>
        <v>1.24</v>
      </c>
    </row>
    <row r="22" spans="1:34" s="14" customFormat="1" ht="15" customHeight="1">
      <c r="A22" s="32"/>
      <c r="B22" s="34"/>
      <c r="C22" s="10">
        <v>1</v>
      </c>
      <c r="D22" s="10">
        <v>2</v>
      </c>
      <c r="E22" s="10">
        <v>1</v>
      </c>
      <c r="F22" s="10">
        <v>2</v>
      </c>
      <c r="G22" s="10">
        <v>2</v>
      </c>
      <c r="H22" s="10">
        <v>1</v>
      </c>
      <c r="I22" s="10">
        <v>2</v>
      </c>
      <c r="J22" s="10">
        <v>2</v>
      </c>
      <c r="K22" s="10">
        <v>2</v>
      </c>
      <c r="L22" s="13"/>
      <c r="M22" s="10">
        <v>1</v>
      </c>
      <c r="N22" s="10">
        <v>2</v>
      </c>
      <c r="O22" s="10">
        <v>1</v>
      </c>
      <c r="P22" s="10">
        <v>2</v>
      </c>
      <c r="Q22" s="10">
        <v>1</v>
      </c>
      <c r="R22" s="10">
        <v>1</v>
      </c>
      <c r="S22" s="10">
        <v>2</v>
      </c>
      <c r="T22" s="10">
        <v>1</v>
      </c>
      <c r="U22" s="10">
        <v>2</v>
      </c>
      <c r="V22" s="10">
        <v>0</v>
      </c>
      <c r="W22" s="10">
        <v>2</v>
      </c>
      <c r="X22" s="10">
        <v>2</v>
      </c>
      <c r="Y22" s="10">
        <v>2</v>
      </c>
      <c r="Z22" s="29">
        <v>1</v>
      </c>
      <c r="AA22" s="10">
        <v>2</v>
      </c>
      <c r="AB22" s="36"/>
      <c r="AC22" s="36"/>
      <c r="AD22" s="38"/>
      <c r="AE22" s="40" t="e">
        <f t="shared" si="0"/>
        <v>#VALUE!</v>
      </c>
    </row>
    <row r="23" spans="1:34" s="14" customFormat="1" ht="15" customHeight="1">
      <c r="A23" s="32" t="s">
        <v>29</v>
      </c>
      <c r="B23" s="33" t="s">
        <v>11</v>
      </c>
      <c r="C23" s="8" t="s">
        <v>55</v>
      </c>
      <c r="D23" s="8" t="s">
        <v>55</v>
      </c>
      <c r="E23" s="8" t="s">
        <v>55</v>
      </c>
      <c r="F23" s="8" t="s">
        <v>64</v>
      </c>
      <c r="G23" s="8" t="s">
        <v>54</v>
      </c>
      <c r="H23" s="8" t="s">
        <v>64</v>
      </c>
      <c r="I23" s="8" t="s">
        <v>54</v>
      </c>
      <c r="J23" s="8" t="s">
        <v>63</v>
      </c>
      <c r="K23" s="8" t="s">
        <v>54</v>
      </c>
      <c r="L23" s="8" t="s">
        <v>54</v>
      </c>
      <c r="M23" s="6"/>
      <c r="N23" s="8" t="s">
        <v>54</v>
      </c>
      <c r="O23" s="8" t="s">
        <v>54</v>
      </c>
      <c r="P23" s="8" t="s">
        <v>54</v>
      </c>
      <c r="Q23" s="8" t="s">
        <v>63</v>
      </c>
      <c r="R23" s="8" t="s">
        <v>54</v>
      </c>
      <c r="S23" s="8" t="s">
        <v>55</v>
      </c>
      <c r="T23" s="8" t="s">
        <v>55</v>
      </c>
      <c r="U23" s="8" t="s">
        <v>55</v>
      </c>
      <c r="V23" s="8" t="s">
        <v>55</v>
      </c>
      <c r="W23" s="8" t="s">
        <v>55</v>
      </c>
      <c r="X23" s="8" t="s">
        <v>54</v>
      </c>
      <c r="Y23" s="8" t="s">
        <v>55</v>
      </c>
      <c r="Z23" s="28" t="s">
        <v>54</v>
      </c>
      <c r="AA23" s="8" t="s">
        <v>55</v>
      </c>
      <c r="AB23" s="35">
        <f>SUM(C24:AA24)</f>
        <v>29</v>
      </c>
      <c r="AC23" s="35" t="str">
        <f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IF(ISBLANK(S23),0,LEFT(S23,SEARCH(":",S23)-1)),IF(ISBLANK(T23),0,LEFT(T23,SEARCH(":",T23)-1)),IF(ISBLANK(U23),0,LEFT(U23,SEARCH(":",U23)-1)),IF(ISBLANK(V23),0,LEFT(V23,SEARCH(":",V23)-1)),IF(ISBLANK(W23),0,LEFT(W23,SEARCH(":",W23)-1)),IF(ISBLANK(X23),0,LEFT(X23,SEARCH(":",X23)-1)),IF(ISBLANK(Y23),0,LEFT(Y23,SEARCH(":",Y23)-1)),IF(ISBLANK(Z23),0,LEFT(Z23,SEARCH(":",Z23)-1)),IF(ISBLANK(AA23),0,LEFT(AA23,SEARCH(":",AA23)-1))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,IF(ISBLANK(S23),0,RIGHT(S23,SEARCH(":",S23)-1)),IF(ISBLANK(T23),0,RIGHT(T23,SEARCH(":",T23)-1)),IF(ISBLANK(U23),0,RIGHT(U23,SEARCH(":",U23)-1)),IF(ISBLANK(V23),0,RIGHT(V23,SEARCH(":",V23)-1)),IF(ISBLANK(W23),0,RIGHT(W23,SEARCH(":",W23)-1)),IF(ISBLANK(X23),0,RIGHT(X23,SEARCH(":",X23)-1)),IF(ISBLANK(Y23),0,RIGHT(Y23,SEARCH(":",Y23)-1)),IF(ISBLANK(Z23),0,RIGHT(Z23,SEARCH(":",Z23)-1)),IF(ISBLANK(AA23),0,RIGHT(AA23,SEARCH(":",AA23)-1))))</f>
        <v>26-26</v>
      </c>
      <c r="AD23" s="37" t="s">
        <v>111</v>
      </c>
      <c r="AE23" s="39">
        <f t="shared" si="0"/>
        <v>1</v>
      </c>
    </row>
    <row r="24" spans="1:34" s="14" customFormat="1" ht="15" customHeight="1">
      <c r="A24" s="32"/>
      <c r="B24" s="34"/>
      <c r="C24" s="10">
        <v>1</v>
      </c>
      <c r="D24" s="10">
        <v>1</v>
      </c>
      <c r="E24" s="10">
        <v>1</v>
      </c>
      <c r="F24" s="10">
        <v>1</v>
      </c>
      <c r="G24" s="10">
        <v>2</v>
      </c>
      <c r="H24" s="10">
        <v>1</v>
      </c>
      <c r="I24" s="10">
        <v>2</v>
      </c>
      <c r="J24" s="10">
        <v>2</v>
      </c>
      <c r="K24" s="10">
        <v>2</v>
      </c>
      <c r="L24" s="10">
        <v>2</v>
      </c>
      <c r="M24" s="13"/>
      <c r="N24" s="10">
        <v>2</v>
      </c>
      <c r="O24" s="10">
        <v>2</v>
      </c>
      <c r="P24" s="10">
        <v>2</v>
      </c>
      <c r="Q24" s="10">
        <v>2</v>
      </c>
      <c r="R24" s="10">
        <v>2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2</v>
      </c>
      <c r="Y24" s="10">
        <v>0</v>
      </c>
      <c r="Z24" s="29">
        <v>2</v>
      </c>
      <c r="AA24" s="10">
        <v>0</v>
      </c>
      <c r="AB24" s="36"/>
      <c r="AC24" s="36"/>
      <c r="AD24" s="38"/>
      <c r="AE24" s="40" t="e">
        <f t="shared" si="0"/>
        <v>#VALUE!</v>
      </c>
    </row>
    <row r="25" spans="1:34" s="14" customFormat="1" ht="15" customHeight="1">
      <c r="A25" s="32" t="s">
        <v>32</v>
      </c>
      <c r="B25" s="33" t="s">
        <v>23</v>
      </c>
      <c r="C25" s="8" t="s">
        <v>55</v>
      </c>
      <c r="D25" s="8" t="s">
        <v>55</v>
      </c>
      <c r="E25" s="8" t="s">
        <v>55</v>
      </c>
      <c r="F25" s="8" t="s">
        <v>55</v>
      </c>
      <c r="G25" s="8" t="s">
        <v>55</v>
      </c>
      <c r="H25" s="8" t="s">
        <v>55</v>
      </c>
      <c r="I25" s="8" t="s">
        <v>55</v>
      </c>
      <c r="J25" s="8" t="s">
        <v>55</v>
      </c>
      <c r="K25" s="8" t="s">
        <v>54</v>
      </c>
      <c r="L25" s="8" t="s">
        <v>55</v>
      </c>
      <c r="M25" s="8" t="s">
        <v>55</v>
      </c>
      <c r="N25" s="6"/>
      <c r="O25" s="8" t="s">
        <v>54</v>
      </c>
      <c r="P25" s="8" t="s">
        <v>63</v>
      </c>
      <c r="Q25" s="8" t="s">
        <v>55</v>
      </c>
      <c r="R25" s="8" t="s">
        <v>55</v>
      </c>
      <c r="S25" s="8" t="s">
        <v>55</v>
      </c>
      <c r="T25" s="8" t="s">
        <v>55</v>
      </c>
      <c r="U25" s="8" t="s">
        <v>55</v>
      </c>
      <c r="V25" s="8" t="s">
        <v>55</v>
      </c>
      <c r="W25" s="8" t="s">
        <v>55</v>
      </c>
      <c r="X25" s="8" t="s">
        <v>55</v>
      </c>
      <c r="Y25" s="8" t="s">
        <v>55</v>
      </c>
      <c r="Z25" s="28" t="s">
        <v>55</v>
      </c>
      <c r="AA25" s="8" t="s">
        <v>55</v>
      </c>
      <c r="AB25" s="35">
        <f>SUM(C26:AA26)</f>
        <v>9</v>
      </c>
      <c r="AC25" s="35" t="str">
        <f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IF(ISBLANK(S25),0,LEFT(S25,SEARCH(":",S25)-1)),IF(ISBLANK(T25),0,LEFT(T25,SEARCH(":",T25)-1)),IF(ISBLANK(U25),0,LEFT(U25,SEARCH(":",U25)-1)),IF(ISBLANK(V25),0,LEFT(V25,SEARCH(":",V25)-1)),IF(ISBLANK(W25),0,LEFT(W25,SEARCH(":",W25)-1)),IF(ISBLANK(X25),0,LEFT(X25,SEARCH(":",X25)-1)),IF(ISBLANK(Y25),0,LEFT(Y25,SEARCH(":",Y25)-1)),IF(ISBLANK(Z25),0,LEFT(Z25,SEARCH(":",Z25)-1)),IF(ISBLANK(AA25),0,LEFT(AA25,SEARCH(":",AA25)-1))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,IF(ISBLANK(S25),0,RIGHT(S25,SEARCH(":",S25)-1)),IF(ISBLANK(T25),0,RIGHT(T25,SEARCH(":",T25)-1)),IF(ISBLANK(U25),0,RIGHT(U25,SEARCH(":",U25)-1)),IF(ISBLANK(V25),0,RIGHT(V25,SEARCH(":",V25)-1)),IF(ISBLANK(W25),0,RIGHT(W25,SEARCH(":",W25)-1)),IF(ISBLANK(X25),0,RIGHT(X25,SEARCH(":",X25)-1)),IF(ISBLANK(Y25),0,RIGHT(Y25,SEARCH(":",Y25)-1)),IF(ISBLANK(Z25),0,RIGHT(Z25,SEARCH(":",Z25)-1)),IF(ISBLANK(AA25),0,RIGHT(AA25,SEARCH(":",AA25)-1))))</f>
        <v>6-43</v>
      </c>
      <c r="AD25" s="37" t="s">
        <v>120</v>
      </c>
      <c r="AE25" s="39">
        <f t="shared" si="0"/>
        <v>0.13953488372093023</v>
      </c>
    </row>
    <row r="26" spans="1:34" s="14" customFormat="1" ht="15" customHeight="1">
      <c r="A26" s="32"/>
      <c r="B26" s="34"/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1</v>
      </c>
      <c r="K26" s="10">
        <v>2</v>
      </c>
      <c r="L26" s="10">
        <v>0</v>
      </c>
      <c r="M26" s="10">
        <v>1</v>
      </c>
      <c r="N26" s="13"/>
      <c r="O26" s="10">
        <v>2</v>
      </c>
      <c r="P26" s="10">
        <v>2</v>
      </c>
      <c r="Q26" s="10">
        <v>1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29">
        <v>0</v>
      </c>
      <c r="AA26" s="10">
        <v>0</v>
      </c>
      <c r="AB26" s="36"/>
      <c r="AC26" s="36"/>
      <c r="AD26" s="38"/>
      <c r="AE26" s="40" t="e">
        <f t="shared" si="0"/>
        <v>#VALUE!</v>
      </c>
    </row>
    <row r="27" spans="1:34" s="14" customFormat="1" ht="15" customHeight="1">
      <c r="A27" s="32" t="s">
        <v>35</v>
      </c>
      <c r="B27" s="33" t="s">
        <v>69</v>
      </c>
      <c r="C27" s="8" t="s">
        <v>55</v>
      </c>
      <c r="D27" s="8" t="s">
        <v>55</v>
      </c>
      <c r="E27" s="8" t="s">
        <v>55</v>
      </c>
      <c r="F27" s="8" t="s">
        <v>55</v>
      </c>
      <c r="G27" s="8" t="s">
        <v>54</v>
      </c>
      <c r="H27" s="8" t="s">
        <v>55</v>
      </c>
      <c r="I27" s="8" t="s">
        <v>55</v>
      </c>
      <c r="J27" s="8" t="s">
        <v>55</v>
      </c>
      <c r="K27" s="8" t="s">
        <v>54</v>
      </c>
      <c r="L27" s="8" t="s">
        <v>63</v>
      </c>
      <c r="M27" s="8" t="s">
        <v>55</v>
      </c>
      <c r="N27" s="8" t="s">
        <v>55</v>
      </c>
      <c r="O27" s="6"/>
      <c r="P27" s="8" t="s">
        <v>55</v>
      </c>
      <c r="Q27" s="8" t="s">
        <v>54</v>
      </c>
      <c r="R27" s="8" t="s">
        <v>54</v>
      </c>
      <c r="S27" s="8" t="s">
        <v>64</v>
      </c>
      <c r="T27" s="8" t="s">
        <v>54</v>
      </c>
      <c r="U27" s="8" t="s">
        <v>54</v>
      </c>
      <c r="V27" s="8" t="s">
        <v>54</v>
      </c>
      <c r="W27" s="8" t="s">
        <v>54</v>
      </c>
      <c r="X27" s="8" t="s">
        <v>55</v>
      </c>
      <c r="Y27" s="8" t="s">
        <v>55</v>
      </c>
      <c r="Z27" s="28" t="s">
        <v>54</v>
      </c>
      <c r="AA27" s="8" t="s">
        <v>54</v>
      </c>
      <c r="AB27" s="35">
        <f>SUM(C28:AA28)</f>
        <v>30</v>
      </c>
      <c r="AC27" s="35" t="str">
        <f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IF(ISBLANK(S27),0,LEFT(S27,SEARCH(":",S27)-1)),IF(ISBLANK(T27),0,LEFT(T27,SEARCH(":",T27)-1)),IF(ISBLANK(U27),0,LEFT(U27,SEARCH(":",U27)-1)),IF(ISBLANK(V27),0,LEFT(V27,SEARCH(":",V27)-1)),IF(ISBLANK(W27),0,LEFT(W27,SEARCH(":",W27)-1)),IF(ISBLANK(X27),0,LEFT(X27,SEARCH(":",X27)-1)),IF(ISBLANK(Y27),0,LEFT(Y27,SEARCH(":",Y27)-1)),IF(ISBLANK(Z27),0,LEFT(Z27,SEARCH(":",Z27)-1)),IF(ISBLANK(AA27),0,LEFT(AA27,SEARCH(":",AA27)-1))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,IF(ISBLANK(S27),0,RIGHT(S27,SEARCH(":",S27)-1)),IF(ISBLANK(T27),0,RIGHT(T27,SEARCH(":",T27)-1)),IF(ISBLANK(U27),0,RIGHT(U27,SEARCH(":",U27)-1)),IF(ISBLANK(V27),0,RIGHT(V27,SEARCH(":",V27)-1)),IF(ISBLANK(W27),0,RIGHT(W27,SEARCH(":",W27)-1)),IF(ISBLANK(X27),0,RIGHT(X27,SEARCH(":",X27)-1)),IF(ISBLANK(Y27),0,RIGHT(Y27,SEARCH(":",Y27)-1)),IF(ISBLANK(Z27),0,RIGHT(Z27,SEARCH(":",Z27)-1)),IF(ISBLANK(AA27),0,RIGHT(AA27,SEARCH(":",AA27)-1))))</f>
        <v>23-27</v>
      </c>
      <c r="AD27" s="37" t="s">
        <v>110</v>
      </c>
      <c r="AE27" s="39">
        <f t="shared" si="0"/>
        <v>0.85185185185185186</v>
      </c>
      <c r="AH27" s="14" t="s">
        <v>103</v>
      </c>
    </row>
    <row r="28" spans="1:34" s="14" customFormat="1" ht="15" customHeight="1">
      <c r="A28" s="32"/>
      <c r="B28" s="34"/>
      <c r="C28" s="10">
        <v>0</v>
      </c>
      <c r="D28" s="10">
        <v>1</v>
      </c>
      <c r="E28" s="10">
        <v>1</v>
      </c>
      <c r="F28" s="10">
        <v>1</v>
      </c>
      <c r="G28" s="10">
        <v>2</v>
      </c>
      <c r="H28" s="10">
        <v>1</v>
      </c>
      <c r="I28" s="10">
        <v>0</v>
      </c>
      <c r="J28" s="10">
        <v>0</v>
      </c>
      <c r="K28" s="10">
        <v>2</v>
      </c>
      <c r="L28" s="10">
        <v>2</v>
      </c>
      <c r="M28" s="10">
        <v>1</v>
      </c>
      <c r="N28" s="10">
        <v>1</v>
      </c>
      <c r="O28" s="13"/>
      <c r="P28" s="10">
        <v>1</v>
      </c>
      <c r="Q28" s="10">
        <v>2</v>
      </c>
      <c r="R28" s="10">
        <v>2</v>
      </c>
      <c r="S28" s="10">
        <v>1</v>
      </c>
      <c r="T28" s="10">
        <v>2</v>
      </c>
      <c r="U28" s="10">
        <v>2</v>
      </c>
      <c r="V28" s="10">
        <v>2</v>
      </c>
      <c r="W28" s="10">
        <v>2</v>
      </c>
      <c r="X28" s="10">
        <v>0</v>
      </c>
      <c r="Y28" s="10">
        <v>0</v>
      </c>
      <c r="Z28" s="29">
        <v>2</v>
      </c>
      <c r="AA28" s="10">
        <v>2</v>
      </c>
      <c r="AB28" s="36"/>
      <c r="AC28" s="36"/>
      <c r="AD28" s="38"/>
      <c r="AE28" s="40" t="e">
        <f t="shared" si="0"/>
        <v>#VALUE!</v>
      </c>
    </row>
    <row r="29" spans="1:34" s="14" customFormat="1" ht="15" customHeight="1">
      <c r="A29" s="32" t="s">
        <v>37</v>
      </c>
      <c r="B29" s="33" t="s">
        <v>71</v>
      </c>
      <c r="C29" s="8" t="s">
        <v>55</v>
      </c>
      <c r="D29" s="8" t="s">
        <v>55</v>
      </c>
      <c r="E29" s="8" t="s">
        <v>55</v>
      </c>
      <c r="F29" s="8" t="s">
        <v>55</v>
      </c>
      <c r="G29" s="8" t="s">
        <v>55</v>
      </c>
      <c r="H29" s="8" t="s">
        <v>55</v>
      </c>
      <c r="I29" s="8" t="s">
        <v>55</v>
      </c>
      <c r="J29" s="8" t="s">
        <v>55</v>
      </c>
      <c r="K29" s="8" t="s">
        <v>54</v>
      </c>
      <c r="L29" s="8" t="s">
        <v>64</v>
      </c>
      <c r="M29" s="8" t="s">
        <v>55</v>
      </c>
      <c r="N29" s="8" t="s">
        <v>64</v>
      </c>
      <c r="O29" s="8" t="s">
        <v>54</v>
      </c>
      <c r="P29" s="6"/>
      <c r="Q29" s="8" t="s">
        <v>54</v>
      </c>
      <c r="R29" s="8" t="s">
        <v>64</v>
      </c>
      <c r="S29" s="8" t="s">
        <v>54</v>
      </c>
      <c r="T29" s="8" t="s">
        <v>63</v>
      </c>
      <c r="U29" s="8" t="s">
        <v>54</v>
      </c>
      <c r="V29" s="8" t="s">
        <v>54</v>
      </c>
      <c r="W29" s="8" t="s">
        <v>54</v>
      </c>
      <c r="X29" s="8" t="s">
        <v>55</v>
      </c>
      <c r="Y29" s="8" t="s">
        <v>55</v>
      </c>
      <c r="Z29" s="28" t="s">
        <v>55</v>
      </c>
      <c r="AA29" s="8" t="s">
        <v>55</v>
      </c>
      <c r="AB29" s="35">
        <f>SUM(C30:AA30)</f>
        <v>27</v>
      </c>
      <c r="AC29" s="35" t="str">
        <f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IF(ISBLANK(S29),0,LEFT(S29,SEARCH(":",S29)-1)),IF(ISBLANK(T29),0,LEFT(T29,SEARCH(":",T29)-1)),IF(ISBLANK(U29),0,LEFT(U29,SEARCH(":",U29)-1)),IF(ISBLANK(V29),0,LEFT(V29,SEARCH(":",V29)-1)),IF(ISBLANK(W29),0,LEFT(W29,SEARCH(":",W29)-1)),IF(ISBLANK(X29),0,LEFT(X29,SEARCH(":",X29)-1)),IF(ISBLANK(Y29),0,LEFT(Y29,SEARCH(":",Y29)-1)),IF(ISBLANK(Z29),0,LEFT(Z29,SEARCH(":",Z29)-1)),IF(ISBLANK(AA29),0,LEFT(AA29,SEARCH(":",AA29)-1))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,IF(ISBLANK(S29),0,RIGHT(S29,SEARCH(":",S29)-1)),IF(ISBLANK(T29),0,RIGHT(T29,SEARCH(":",T29)-1)),IF(ISBLANK(U29),0,RIGHT(U29,SEARCH(":",U29)-1)),IF(ISBLANK(V29),0,RIGHT(V29,SEARCH(":",V29)-1)),IF(ISBLANK(W29),0,RIGHT(W29,SEARCH(":",W29)-1)),IF(ISBLANK(X29),0,RIGHT(X29,SEARCH(":",X29)-1)),IF(ISBLANK(Y29),0,RIGHT(Y29,SEARCH(":",Y29)-1)),IF(ISBLANK(Z29),0,RIGHT(Z29,SEARCH(":",Z29)-1)),IF(ISBLANK(AA29),0,RIGHT(AA29,SEARCH(":",AA29)-1))))</f>
        <v>19-33</v>
      </c>
      <c r="AD29" s="37" t="s">
        <v>113</v>
      </c>
      <c r="AE29" s="39">
        <f t="shared" si="0"/>
        <v>0.5757575757575758</v>
      </c>
    </row>
    <row r="30" spans="1:34" s="14" customFormat="1" ht="15" customHeight="1">
      <c r="A30" s="32"/>
      <c r="B30" s="34"/>
      <c r="C30" s="10">
        <v>1</v>
      </c>
      <c r="D30" s="10">
        <v>1</v>
      </c>
      <c r="E30" s="10">
        <v>0</v>
      </c>
      <c r="F30" s="10">
        <v>1</v>
      </c>
      <c r="G30" s="10">
        <v>0</v>
      </c>
      <c r="H30" s="10">
        <v>1</v>
      </c>
      <c r="I30" s="10">
        <v>1</v>
      </c>
      <c r="J30" s="10">
        <v>1</v>
      </c>
      <c r="K30" s="10">
        <v>2</v>
      </c>
      <c r="L30" s="10">
        <v>1</v>
      </c>
      <c r="M30" s="10">
        <v>1</v>
      </c>
      <c r="N30" s="10">
        <v>1</v>
      </c>
      <c r="O30" s="10">
        <v>2</v>
      </c>
      <c r="P30" s="13"/>
      <c r="Q30" s="10">
        <v>2</v>
      </c>
      <c r="R30" s="10">
        <v>1</v>
      </c>
      <c r="S30" s="10">
        <v>2</v>
      </c>
      <c r="T30" s="10">
        <v>2</v>
      </c>
      <c r="U30" s="10">
        <v>2</v>
      </c>
      <c r="V30" s="10">
        <v>2</v>
      </c>
      <c r="W30" s="10">
        <v>2</v>
      </c>
      <c r="X30" s="10">
        <v>0</v>
      </c>
      <c r="Y30" s="10">
        <v>0</v>
      </c>
      <c r="Z30" s="29">
        <v>1</v>
      </c>
      <c r="AA30" s="10">
        <v>0</v>
      </c>
      <c r="AB30" s="36"/>
      <c r="AC30" s="36"/>
      <c r="AD30" s="38"/>
      <c r="AE30" s="40" t="e">
        <f t="shared" si="0"/>
        <v>#VALUE!</v>
      </c>
    </row>
    <row r="31" spans="1:34" s="14" customFormat="1" ht="15" customHeight="1">
      <c r="A31" s="32" t="s">
        <v>40</v>
      </c>
      <c r="B31" s="33" t="s">
        <v>68</v>
      </c>
      <c r="C31" s="8" t="s">
        <v>55</v>
      </c>
      <c r="D31" s="8" t="s">
        <v>55</v>
      </c>
      <c r="E31" s="8" t="s">
        <v>55</v>
      </c>
      <c r="F31" s="8" t="s">
        <v>55</v>
      </c>
      <c r="G31" s="8" t="s">
        <v>55</v>
      </c>
      <c r="H31" s="8" t="s">
        <v>55</v>
      </c>
      <c r="I31" s="8" t="s">
        <v>55</v>
      </c>
      <c r="J31" s="8" t="s">
        <v>55</v>
      </c>
      <c r="K31" s="8" t="s">
        <v>55</v>
      </c>
      <c r="L31" s="8" t="s">
        <v>63</v>
      </c>
      <c r="M31" s="8" t="s">
        <v>64</v>
      </c>
      <c r="N31" s="8" t="s">
        <v>54</v>
      </c>
      <c r="O31" s="8" t="s">
        <v>55</v>
      </c>
      <c r="P31" s="8" t="s">
        <v>55</v>
      </c>
      <c r="Q31" s="6"/>
      <c r="R31" s="8" t="s">
        <v>55</v>
      </c>
      <c r="S31" s="8" t="s">
        <v>55</v>
      </c>
      <c r="T31" s="8" t="s">
        <v>55</v>
      </c>
      <c r="U31" s="8" t="s">
        <v>55</v>
      </c>
      <c r="V31" s="8" t="s">
        <v>55</v>
      </c>
      <c r="W31" s="8" t="s">
        <v>55</v>
      </c>
      <c r="X31" s="8" t="s">
        <v>55</v>
      </c>
      <c r="Y31" s="8" t="s">
        <v>55</v>
      </c>
      <c r="Z31" s="28" t="s">
        <v>55</v>
      </c>
      <c r="AA31" s="8" t="s">
        <v>55</v>
      </c>
      <c r="AB31" s="35">
        <f>SUM(C32:AA32)</f>
        <v>6</v>
      </c>
      <c r="AC31" s="35" t="str">
        <f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IF(ISBLANK(S31),0,LEFT(S31,SEARCH(":",S31)-1)),IF(ISBLANK(T31),0,LEFT(T31,SEARCH(":",T31)-1)),IF(ISBLANK(U31),0,LEFT(U31,SEARCH(":",U31)-1)),IF(ISBLANK(V31),0,LEFT(V31,SEARCH(":",V31)-1)),IF(ISBLANK(W31),0,LEFT(W31,SEARCH(":",W31)-1)),IF(ISBLANK(X31),0,LEFT(X31,SEARCH(":",X31)-1)),IF(ISBLANK(Y31),0,LEFT(Y31,SEARCH(":",Y31)-1)),IF(ISBLANK(Z31),0,LEFT(Z31,SEARCH(":",Z31)-1)),IF(ISBLANK(AA31),0,LEFT(AA31,SEARCH(":",AA31)-1))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,IF(ISBLANK(S31),0,RIGHT(S31,SEARCH(":",S31)-1)),IF(ISBLANK(T31),0,RIGHT(T31,SEARCH(":",T31)-1)),IF(ISBLANK(U31),0,RIGHT(U31,SEARCH(":",U31)-1)),IF(ISBLANK(V31),0,RIGHT(V31,SEARCH(":",V31)-1)),IF(ISBLANK(W31),0,RIGHT(W31,SEARCH(":",W31)-1)),IF(ISBLANK(X31),0,RIGHT(X31,SEARCH(":",X31)-1)),IF(ISBLANK(Y31),0,RIGHT(Y31,SEARCH(":",Y31)-1)),IF(ISBLANK(Z31),0,RIGHT(Z31,SEARCH(":",Z31)-1)),IF(ISBLANK(AA31),0,RIGHT(AA31,SEARCH(":",AA31)-1))))</f>
        <v>5-45</v>
      </c>
      <c r="AD31" s="37" t="s">
        <v>119</v>
      </c>
      <c r="AE31" s="39">
        <f t="shared" si="0"/>
        <v>0.1111111111111111</v>
      </c>
    </row>
    <row r="32" spans="1:34" s="14" customFormat="1" ht="15" customHeight="1">
      <c r="A32" s="32"/>
      <c r="B32" s="34"/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1</v>
      </c>
      <c r="K32" s="10">
        <v>0</v>
      </c>
      <c r="L32" s="10">
        <v>2</v>
      </c>
      <c r="M32" s="10">
        <v>1</v>
      </c>
      <c r="N32" s="10">
        <v>2</v>
      </c>
      <c r="O32" s="10">
        <v>0</v>
      </c>
      <c r="P32" s="10">
        <v>0</v>
      </c>
      <c r="Q32" s="13"/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29">
        <v>0</v>
      </c>
      <c r="AA32" s="10">
        <v>0</v>
      </c>
      <c r="AB32" s="36"/>
      <c r="AC32" s="36"/>
      <c r="AD32" s="38"/>
      <c r="AE32" s="40" t="e">
        <f t="shared" si="0"/>
        <v>#VALUE!</v>
      </c>
    </row>
    <row r="33" spans="1:31" s="14" customFormat="1" ht="15" customHeight="1">
      <c r="A33" s="32" t="s">
        <v>43</v>
      </c>
      <c r="B33" s="33" t="s">
        <v>14</v>
      </c>
      <c r="C33" s="8" t="s">
        <v>55</v>
      </c>
      <c r="D33" s="8" t="s">
        <v>55</v>
      </c>
      <c r="E33" s="8" t="s">
        <v>64</v>
      </c>
      <c r="F33" s="8" t="s">
        <v>54</v>
      </c>
      <c r="G33" s="8" t="s">
        <v>54</v>
      </c>
      <c r="H33" s="8" t="s">
        <v>55</v>
      </c>
      <c r="I33" s="8" t="s">
        <v>64</v>
      </c>
      <c r="J33" s="8" t="s">
        <v>55</v>
      </c>
      <c r="K33" s="8" t="s">
        <v>54</v>
      </c>
      <c r="L33" s="8" t="s">
        <v>63</v>
      </c>
      <c r="M33" s="8" t="s">
        <v>55</v>
      </c>
      <c r="N33" s="8" t="s">
        <v>54</v>
      </c>
      <c r="O33" s="8" t="s">
        <v>55</v>
      </c>
      <c r="P33" s="8" t="s">
        <v>63</v>
      </c>
      <c r="Q33" s="8" t="s">
        <v>54</v>
      </c>
      <c r="R33" s="6"/>
      <c r="S33" s="8" t="s">
        <v>64</v>
      </c>
      <c r="T33" s="8" t="s">
        <v>55</v>
      </c>
      <c r="U33" s="8" t="s">
        <v>54</v>
      </c>
      <c r="V33" s="8" t="s">
        <v>54</v>
      </c>
      <c r="W33" s="8" t="s">
        <v>54</v>
      </c>
      <c r="X33" s="8" t="s">
        <v>54</v>
      </c>
      <c r="Y33" s="8" t="s">
        <v>54</v>
      </c>
      <c r="Z33" s="28" t="s">
        <v>55</v>
      </c>
      <c r="AA33" s="8" t="s">
        <v>54</v>
      </c>
      <c r="AB33" s="35">
        <f>SUM(C34:AA34)</f>
        <v>36</v>
      </c>
      <c r="AC33" s="35" t="str">
        <f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IF(ISBLANK(S33),0,LEFT(S33,SEARCH(":",S33)-1)),IF(ISBLANK(T33),0,LEFT(T33,SEARCH(":",T33)-1)),IF(ISBLANK(U33),0,LEFT(U33,SEARCH(":",U33)-1)),IF(ISBLANK(V33),0,LEFT(V33,SEARCH(":",V33)-1)),IF(ISBLANK(W33),0,LEFT(W33,SEARCH(":",W33)-1)),IF(ISBLANK(X33),0,LEFT(X33,SEARCH(":",X33)-1)),IF(ISBLANK(Y33),0,LEFT(Y33,SEARCH(":",Y33)-1)),IF(ISBLANK(Z33),0,LEFT(Z33,SEARCH(":",Z33)-1)),IF(ISBLANK(AA33),0,LEFT(AA33,SEARCH(":",AA33)-1))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,IF(ISBLANK(S33),0,RIGHT(S33,SEARCH(":",S33)-1)),IF(ISBLANK(T33),0,RIGHT(T33,SEARCH(":",T33)-1)),IF(ISBLANK(U33),0,RIGHT(U33,SEARCH(":",U33)-1)),IF(ISBLANK(V33),0,RIGHT(V33,SEARCH(":",V33)-1)),IF(ISBLANK(W33),0,RIGHT(W33,SEARCH(":",W33)-1)),IF(ISBLANK(X33),0,RIGHT(X33,SEARCH(":",X33)-1)),IF(ISBLANK(Y33),0,RIGHT(Y33,SEARCH(":",Y33)-1)),IF(ISBLANK(Z33),0,RIGHT(Z33,SEARCH(":",Z33)-1)),IF(ISBLANK(AA33),0,RIGHT(AA33,SEARCH(":",AA33)-1))))</f>
        <v>29-24</v>
      </c>
      <c r="AD33" s="37" t="s">
        <v>107</v>
      </c>
      <c r="AE33" s="39">
        <f t="shared" si="0"/>
        <v>1.2083333333333333</v>
      </c>
    </row>
    <row r="34" spans="1:31" s="14" customFormat="1" ht="15" customHeight="1">
      <c r="A34" s="32"/>
      <c r="B34" s="34"/>
      <c r="C34" s="10">
        <v>1</v>
      </c>
      <c r="D34" s="10">
        <v>1</v>
      </c>
      <c r="E34" s="10">
        <v>1</v>
      </c>
      <c r="F34" s="10">
        <v>2</v>
      </c>
      <c r="G34" s="10">
        <v>2</v>
      </c>
      <c r="H34" s="10">
        <v>1</v>
      </c>
      <c r="I34" s="10">
        <v>1</v>
      </c>
      <c r="J34" s="10">
        <v>1</v>
      </c>
      <c r="K34" s="10">
        <v>2</v>
      </c>
      <c r="L34" s="10">
        <v>2</v>
      </c>
      <c r="M34" s="10">
        <v>1</v>
      </c>
      <c r="N34" s="10">
        <v>2</v>
      </c>
      <c r="O34" s="10">
        <v>0</v>
      </c>
      <c r="P34" s="10">
        <v>2</v>
      </c>
      <c r="Q34" s="10">
        <v>2</v>
      </c>
      <c r="R34" s="13"/>
      <c r="S34" s="10">
        <v>1</v>
      </c>
      <c r="T34" s="10">
        <v>1</v>
      </c>
      <c r="U34" s="10">
        <v>2</v>
      </c>
      <c r="V34" s="10">
        <v>2</v>
      </c>
      <c r="W34" s="10">
        <v>2</v>
      </c>
      <c r="X34" s="10">
        <v>2</v>
      </c>
      <c r="Y34" s="10">
        <v>2</v>
      </c>
      <c r="Z34" s="29">
        <v>1</v>
      </c>
      <c r="AA34" s="10">
        <v>2</v>
      </c>
      <c r="AB34" s="36"/>
      <c r="AC34" s="36"/>
      <c r="AD34" s="38"/>
      <c r="AE34" s="40" t="e">
        <f t="shared" si="0"/>
        <v>#VALUE!</v>
      </c>
    </row>
    <row r="35" spans="1:31" s="14" customFormat="1" ht="15" customHeight="1">
      <c r="A35" s="32" t="s">
        <v>46</v>
      </c>
      <c r="B35" s="33" t="s">
        <v>36</v>
      </c>
      <c r="C35" s="8" t="s">
        <v>55</v>
      </c>
      <c r="D35" s="8" t="s">
        <v>64</v>
      </c>
      <c r="E35" s="8" t="s">
        <v>55</v>
      </c>
      <c r="F35" s="8" t="s">
        <v>55</v>
      </c>
      <c r="G35" s="8" t="s">
        <v>54</v>
      </c>
      <c r="H35" s="8" t="s">
        <v>55</v>
      </c>
      <c r="I35" s="8" t="s">
        <v>64</v>
      </c>
      <c r="J35" s="8" t="s">
        <v>64</v>
      </c>
      <c r="K35" s="8" t="s">
        <v>54</v>
      </c>
      <c r="L35" s="8" t="s">
        <v>55</v>
      </c>
      <c r="M35" s="8" t="s">
        <v>54</v>
      </c>
      <c r="N35" s="8" t="s">
        <v>54</v>
      </c>
      <c r="O35" s="8" t="s">
        <v>63</v>
      </c>
      <c r="P35" s="8" t="s">
        <v>55</v>
      </c>
      <c r="Q35" s="8" t="s">
        <v>54</v>
      </c>
      <c r="R35" s="8" t="s">
        <v>63</v>
      </c>
      <c r="S35" s="6"/>
      <c r="T35" s="8" t="s">
        <v>55</v>
      </c>
      <c r="U35" s="8" t="s">
        <v>55</v>
      </c>
      <c r="V35" s="8" t="s">
        <v>55</v>
      </c>
      <c r="W35" s="8" t="s">
        <v>55</v>
      </c>
      <c r="X35" s="8" t="s">
        <v>55</v>
      </c>
      <c r="Y35" s="8" t="s">
        <v>55</v>
      </c>
      <c r="Z35" s="28" t="s">
        <v>63</v>
      </c>
      <c r="AA35" s="8" t="s">
        <v>64</v>
      </c>
      <c r="AB35" s="35">
        <f>SUM(C36:AA36)</f>
        <v>21</v>
      </c>
      <c r="AC35" s="35" t="str">
        <f>VALUE(SUM(IF(ISBLANK(C35),0,LEFT(C35,SEARCH(":",C35)-1)),IF(ISBLANK(D35),0,LEFT(D35,SEARCH(":",D35)-1)),IF(ISBLANK(E35),0,LEFT(E35,SEARCH(":",E35)-1)),IF(ISBLANK(F35),0,LEFT(F35,SEARCH(":",F35)-1)),IF(ISBLANK(G35),0,LEFT(G35,SEARCH(":",G35)-1)),IF(ISBLANK(H35),0,LEFT(H35,SEARCH(":",H35)-1)),IF(ISBLANK(I35),0,LEFT(I35,SEARCH(":",I35)-1)),IF(ISBLANK(J35),0,LEFT(J35,SEARCH(":",J35)-1)),IF(ISBLANK(K35),0,LEFT(K35,SEARCH(":",K35)-1)),IF(ISBLANK(L35),0,LEFT(L35,SEARCH(":",L35)-1)),IF(ISBLANK(M35),0,LEFT(M35,SEARCH(":",M35)-1)),IF(ISBLANK(N35),0,LEFT(N35,SEARCH(":",N35)-1)),IF(ISBLANK(O35),0,LEFT(O35,SEARCH(":",O35)-1)),IF(ISBLANK(P35),0,LEFT(P35,SEARCH(":",P35)-1)),IF(ISBLANK(Q35),0,LEFT(Q35,SEARCH(":",Q35)-1)),IF(ISBLANK(R35),0,LEFT(R35,SEARCH(":",R35)-1)),IF(ISBLANK(S35),0,LEFT(S35,SEARCH(":",S35)-1)),IF(ISBLANK(T35),0,LEFT(T35,SEARCH(":",T35)-1)),IF(ISBLANK(U35),0,LEFT(U35,SEARCH(":",U35)-1)),IF(ISBLANK(V35),0,LEFT(V35,SEARCH(":",V35)-1)),IF(ISBLANK(W35),0,LEFT(W35,SEARCH(":",W35)-1)),IF(ISBLANK(X35),0,LEFT(X35,SEARCH(":",X35)-1)),IF(ISBLANK(Y35),0,LEFT(Y35,SEARCH(":",Y35)-1)),IF(ISBLANK(Z35),0,LEFT(Z35,SEARCH(":",Z35)-1)),IF(ISBLANK(AA35),0,LEFT(AA35,SEARCH(":",AA35)-1))))&amp;"-"&amp;VALUE(SUM(IF(ISBLANK(C35),0,RIGHT(C35,SEARCH(":",C35)-1)),IF(ISBLANK(D35),0,RIGHT(D35,SEARCH(":",D35)-1)),IF(ISBLANK(E35),0,RIGHT(E35,SEARCH(":",E35)-1)),IF(ISBLANK(F35),0,RIGHT(F35,SEARCH(":",F35)-1)),IF(ISBLANK(G35),0,RIGHT(G35,SEARCH(":",G35)-1)),IF(ISBLANK(H35),0,RIGHT(H35,SEARCH(":",H35)-1)),IF(ISBLANK(I35),0,RIGHT(I35,SEARCH(":",I35)-1)),IF(ISBLANK(J35),0,RIGHT(J35,SEARCH(":",J35)-1)),IF(ISBLANK(K35),0,RIGHT(K35,SEARCH(":",K35)-1)),IF(ISBLANK(L35),0,RIGHT(L35,SEARCH(":",L35)-1)),IF(ISBLANK(M35),0,RIGHT(M35,SEARCH(":",M35)-1)),IF(ISBLANK(N35),0,RIGHT(N35,SEARCH(":",N35)-1)),IF(ISBLANK(O35),0,RIGHT(O35,SEARCH(":",O35)-1)),IF(ISBLANK(P35),0,RIGHT(P35,SEARCH(":",P35)-1)),IF(ISBLANK(Q35),0,RIGHT(Q35,SEARCH(":",Q35)-1)),IF(ISBLANK(R35),0,RIGHT(R35,SEARCH(":",R35)-1)),IF(ISBLANK(S35),0,RIGHT(S35,SEARCH(":",S35)-1)),IF(ISBLANK(T35),0,RIGHT(T35,SEARCH(":",T35)-1)),IF(ISBLANK(U35),0,RIGHT(U35,SEARCH(":",U35)-1)),IF(ISBLANK(V35),0,RIGHT(V35,SEARCH(":",V35)-1)),IF(ISBLANK(W35),0,RIGHT(W35,SEARCH(":",W35)-1)),IF(ISBLANK(X35),0,RIGHT(X35,SEARCH(":",X35)-1)),IF(ISBLANK(Y35),0,RIGHT(Y35,SEARCH(":",Y35)-1)),IF(ISBLANK(Z35),0,RIGHT(Z35,SEARCH(":",Z35)-1)),IF(ISBLANK(AA35),0,RIGHT(AA35,SEARCH(":",AA35)-1))))</f>
        <v>20-35</v>
      </c>
      <c r="AD35" s="37" t="s">
        <v>123</v>
      </c>
      <c r="AE35" s="39">
        <f t="shared" si="0"/>
        <v>0.5714285714285714</v>
      </c>
    </row>
    <row r="36" spans="1:31" s="14" customFormat="1" ht="15" customHeight="1">
      <c r="A36" s="32"/>
      <c r="B36" s="34"/>
      <c r="C36" s="10">
        <v>0</v>
      </c>
      <c r="D36" s="10">
        <v>1</v>
      </c>
      <c r="E36" s="10">
        <v>0</v>
      </c>
      <c r="F36" s="10">
        <v>0</v>
      </c>
      <c r="G36" s="10">
        <v>2</v>
      </c>
      <c r="H36" s="10">
        <v>1</v>
      </c>
      <c r="I36" s="10">
        <v>1</v>
      </c>
      <c r="J36" s="10">
        <v>1</v>
      </c>
      <c r="K36" s="10">
        <v>2</v>
      </c>
      <c r="L36" s="10">
        <v>0</v>
      </c>
      <c r="M36" s="10">
        <v>2</v>
      </c>
      <c r="N36" s="10">
        <v>2</v>
      </c>
      <c r="O36" s="10">
        <v>2</v>
      </c>
      <c r="P36" s="10">
        <v>0</v>
      </c>
      <c r="Q36" s="10">
        <v>2</v>
      </c>
      <c r="R36" s="10">
        <v>2</v>
      </c>
      <c r="S36" s="13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29">
        <v>2</v>
      </c>
      <c r="AA36" s="10">
        <v>1</v>
      </c>
      <c r="AB36" s="36"/>
      <c r="AC36" s="36"/>
      <c r="AD36" s="38"/>
      <c r="AE36" s="40" t="e">
        <f t="shared" si="0"/>
        <v>#VALUE!</v>
      </c>
    </row>
    <row r="37" spans="1:31" ht="15" customHeight="1">
      <c r="A37" s="32" t="s">
        <v>49</v>
      </c>
      <c r="B37" s="33" t="s">
        <v>39</v>
      </c>
      <c r="C37" s="8" t="s">
        <v>55</v>
      </c>
      <c r="D37" s="8" t="s">
        <v>64</v>
      </c>
      <c r="E37" s="8" t="s">
        <v>55</v>
      </c>
      <c r="F37" s="8" t="s">
        <v>55</v>
      </c>
      <c r="G37" s="8" t="s">
        <v>55</v>
      </c>
      <c r="H37" s="8" t="s">
        <v>55</v>
      </c>
      <c r="I37" s="8" t="s">
        <v>55</v>
      </c>
      <c r="J37" s="8" t="s">
        <v>55</v>
      </c>
      <c r="K37" s="8" t="s">
        <v>55</v>
      </c>
      <c r="L37" s="8" t="s">
        <v>54</v>
      </c>
      <c r="M37" s="8" t="s">
        <v>55</v>
      </c>
      <c r="N37" s="8" t="s">
        <v>54</v>
      </c>
      <c r="O37" s="8" t="s">
        <v>55</v>
      </c>
      <c r="P37" s="8" t="s">
        <v>64</v>
      </c>
      <c r="Q37" s="8" t="s">
        <v>54</v>
      </c>
      <c r="R37" s="8" t="s">
        <v>54</v>
      </c>
      <c r="S37" s="8" t="s">
        <v>54</v>
      </c>
      <c r="T37" s="6"/>
      <c r="U37" s="8" t="s">
        <v>54</v>
      </c>
      <c r="V37" s="8" t="s">
        <v>54</v>
      </c>
      <c r="W37" s="8" t="s">
        <v>54</v>
      </c>
      <c r="X37" s="8" t="s">
        <v>54</v>
      </c>
      <c r="Y37" s="8" t="s">
        <v>54</v>
      </c>
      <c r="Z37" s="28" t="s">
        <v>54</v>
      </c>
      <c r="AA37" s="8" t="s">
        <v>54</v>
      </c>
      <c r="AB37" s="35">
        <f>SUM(C38:AA38)</f>
        <v>35</v>
      </c>
      <c r="AC37" s="35" t="str">
        <f>VALUE(SUM(IF(ISBLANK(C37),0,LEFT(C37,SEARCH(":",C37)-1)),IF(ISBLANK(D37),0,LEFT(D37,SEARCH(":",D37)-1)),IF(ISBLANK(E37),0,LEFT(E37,SEARCH(":",E37)-1)),IF(ISBLANK(F37),0,LEFT(F37,SEARCH(":",F37)-1)),IF(ISBLANK(G37),0,LEFT(G37,SEARCH(":",G37)-1)),IF(ISBLANK(H37),0,LEFT(H37,SEARCH(":",H37)-1)),IF(ISBLANK(I37),0,LEFT(I37,SEARCH(":",I37)-1)),IF(ISBLANK(J37),0,LEFT(J37,SEARCH(":",J37)-1)),IF(ISBLANK(K37),0,LEFT(K37,SEARCH(":",K37)-1)),IF(ISBLANK(L37),0,LEFT(L37,SEARCH(":",L37)-1)),IF(ISBLANK(M37),0,LEFT(M37,SEARCH(":",M37)-1)),IF(ISBLANK(N37),0,LEFT(N37,SEARCH(":",N37)-1)),IF(ISBLANK(O37),0,LEFT(O37,SEARCH(":",O37)-1)),IF(ISBLANK(P37),0,LEFT(P37,SEARCH(":",P37)-1)),IF(ISBLANK(Q37),0,LEFT(Q37,SEARCH(":",Q37)-1)),IF(ISBLANK(R37),0,LEFT(R37,SEARCH(":",R37)-1)),IF(ISBLANK(S37),0,LEFT(S37,SEARCH(":",S37)-1)),IF(ISBLANK(T37),0,LEFT(T37,SEARCH(":",T37)-1)),IF(ISBLANK(U37),0,LEFT(U37,SEARCH(":",U37)-1)),IF(ISBLANK(V37),0,LEFT(V37,SEARCH(":",V37)-1)),IF(ISBLANK(W37),0,LEFT(W37,SEARCH(":",W37)-1)),IF(ISBLANK(X37),0,LEFT(X37,SEARCH(":",X37)-1)),IF(ISBLANK(Y37),0,LEFT(Y37,SEARCH(":",Y37)-1)),IF(ISBLANK(Z37),0,LEFT(Z37,SEARCH(":",Z37)-1)),IF(ISBLANK(AA37),0,LEFT(AA37,SEARCH(":",AA37)-1))))&amp;"-"&amp;VALUE(SUM(IF(ISBLANK(C37),0,RIGHT(C37,SEARCH(":",C37)-1)),IF(ISBLANK(D37),0,RIGHT(D37,SEARCH(":",D37)-1)),IF(ISBLANK(E37),0,RIGHT(E37,SEARCH(":",E37)-1)),IF(ISBLANK(F37),0,RIGHT(F37,SEARCH(":",F37)-1)),IF(ISBLANK(G37),0,RIGHT(G37,SEARCH(":",G37)-1)),IF(ISBLANK(H37),0,RIGHT(H37,SEARCH(":",H37)-1)),IF(ISBLANK(I37),0,RIGHT(I37,SEARCH(":",I37)-1)),IF(ISBLANK(J37),0,RIGHT(J37,SEARCH(":",J37)-1)),IF(ISBLANK(K37),0,RIGHT(K37,SEARCH(":",K37)-1)),IF(ISBLANK(L37),0,RIGHT(L37,SEARCH(":",L37)-1)),IF(ISBLANK(M37),0,RIGHT(M37,SEARCH(":",M37)-1)),IF(ISBLANK(N37),0,RIGHT(N37,SEARCH(":",N37)-1)),IF(ISBLANK(O37),0,RIGHT(O37,SEARCH(":",O37)-1)),IF(ISBLANK(P37),0,RIGHT(P37,SEARCH(":",P37)-1)),IF(ISBLANK(Q37),0,RIGHT(Q37,SEARCH(":",Q37)-1)),IF(ISBLANK(R37),0,RIGHT(R37,SEARCH(":",R37)-1)),IF(ISBLANK(S37),0,RIGHT(S37,SEARCH(":",S37)-1)),IF(ISBLANK(T37),0,RIGHT(T37,SEARCH(":",T37)-1)),IF(ISBLANK(U37),0,RIGHT(U37,SEARCH(":",U37)-1)),IF(ISBLANK(V37),0,RIGHT(V37,SEARCH(":",V37)-1)),IF(ISBLANK(W37),0,RIGHT(W37,SEARCH(":",W37)-1)),IF(ISBLANK(X37),0,RIGHT(X37,SEARCH(":",X37)-1)),IF(ISBLANK(Y37),0,RIGHT(Y37,SEARCH(":",Y37)-1)),IF(ISBLANK(Z37),0,RIGHT(Z37,SEARCH(":",Z37)-1)),IF(ISBLANK(AA37),0,RIGHT(AA37,SEARCH(":",AA37)-1))))</f>
        <v>26-24</v>
      </c>
      <c r="AD37" s="37" t="s">
        <v>108</v>
      </c>
      <c r="AE37" s="39">
        <f t="shared" si="0"/>
        <v>1.0833333333333333</v>
      </c>
    </row>
    <row r="38" spans="1:31" s="14" customFormat="1" ht="15" customHeight="1">
      <c r="A38" s="32"/>
      <c r="B38" s="34"/>
      <c r="C38" s="10">
        <v>1</v>
      </c>
      <c r="D38" s="10">
        <v>1</v>
      </c>
      <c r="E38" s="10">
        <v>1</v>
      </c>
      <c r="F38" s="10">
        <v>1</v>
      </c>
      <c r="G38" s="10">
        <v>1</v>
      </c>
      <c r="H38" s="10">
        <v>1</v>
      </c>
      <c r="I38" s="10">
        <v>1</v>
      </c>
      <c r="J38" s="10">
        <v>1</v>
      </c>
      <c r="K38" s="10">
        <v>1</v>
      </c>
      <c r="L38" s="10">
        <v>2</v>
      </c>
      <c r="M38" s="10">
        <v>0</v>
      </c>
      <c r="N38" s="10">
        <v>2</v>
      </c>
      <c r="O38" s="10">
        <v>1</v>
      </c>
      <c r="P38" s="10">
        <v>1</v>
      </c>
      <c r="Q38" s="10">
        <v>2</v>
      </c>
      <c r="R38" s="10">
        <v>2</v>
      </c>
      <c r="S38" s="10">
        <v>2</v>
      </c>
      <c r="T38" s="13"/>
      <c r="U38" s="10">
        <v>2</v>
      </c>
      <c r="V38" s="10">
        <v>2</v>
      </c>
      <c r="W38" s="10">
        <v>2</v>
      </c>
      <c r="X38" s="10">
        <v>2</v>
      </c>
      <c r="Y38" s="10">
        <v>2</v>
      </c>
      <c r="Z38" s="29">
        <v>2</v>
      </c>
      <c r="AA38" s="10">
        <v>2</v>
      </c>
      <c r="AB38" s="36"/>
      <c r="AC38" s="36"/>
      <c r="AD38" s="38"/>
      <c r="AE38" s="40" t="e">
        <f t="shared" si="0"/>
        <v>#VALUE!</v>
      </c>
    </row>
    <row r="39" spans="1:31" ht="15" customHeight="1">
      <c r="A39" s="32" t="s">
        <v>83</v>
      </c>
      <c r="B39" s="33" t="s">
        <v>72</v>
      </c>
      <c r="C39" s="8" t="s">
        <v>55</v>
      </c>
      <c r="D39" s="8" t="s">
        <v>55</v>
      </c>
      <c r="E39" s="8" t="s">
        <v>55</v>
      </c>
      <c r="F39" s="8" t="s">
        <v>55</v>
      </c>
      <c r="G39" s="8" t="s">
        <v>55</v>
      </c>
      <c r="H39" s="8" t="s">
        <v>55</v>
      </c>
      <c r="I39" s="8" t="s">
        <v>55</v>
      </c>
      <c r="J39" s="8" t="s">
        <v>55</v>
      </c>
      <c r="K39" s="8" t="s">
        <v>55</v>
      </c>
      <c r="L39" s="8" t="s">
        <v>55</v>
      </c>
      <c r="M39" s="8" t="s">
        <v>55</v>
      </c>
      <c r="N39" s="8" t="s">
        <v>54</v>
      </c>
      <c r="O39" s="8" t="s">
        <v>55</v>
      </c>
      <c r="P39" s="8" t="s">
        <v>55</v>
      </c>
      <c r="Q39" s="8" t="s">
        <v>55</v>
      </c>
      <c r="R39" s="8" t="s">
        <v>55</v>
      </c>
      <c r="S39" s="8" t="s">
        <v>55</v>
      </c>
      <c r="T39" s="9" t="s">
        <v>55</v>
      </c>
      <c r="U39" s="6"/>
      <c r="V39" s="8" t="s">
        <v>55</v>
      </c>
      <c r="W39" s="8" t="s">
        <v>55</v>
      </c>
      <c r="X39" s="8" t="s">
        <v>55</v>
      </c>
      <c r="Y39" s="8" t="s">
        <v>55</v>
      </c>
      <c r="Z39" s="28" t="s">
        <v>55</v>
      </c>
      <c r="AA39" s="8" t="s">
        <v>55</v>
      </c>
      <c r="AB39" s="35">
        <f>SUM(C40:AA40)</f>
        <v>3</v>
      </c>
      <c r="AC39" s="35" t="str">
        <f>VALUE(SUM(IF(ISBLANK(C39),0,LEFT(C39,SEARCH(":",C39)-1)),IF(ISBLANK(D39),0,LEFT(D39,SEARCH(":",D39)-1)),IF(ISBLANK(E39),0,LEFT(E39,SEARCH(":",E39)-1)),IF(ISBLANK(F39),0,LEFT(F39,SEARCH(":",F39)-1)),IF(ISBLANK(G39),0,LEFT(G39,SEARCH(":",G39)-1)),IF(ISBLANK(H39),0,LEFT(H39,SEARCH(":",H39)-1)),IF(ISBLANK(I39),0,LEFT(I39,SEARCH(":",I39)-1)),IF(ISBLANK(J39),0,LEFT(J39,SEARCH(":",J39)-1)),IF(ISBLANK(K39),0,LEFT(K39,SEARCH(":",K39)-1)),IF(ISBLANK(L39),0,LEFT(L39,SEARCH(":",L39)-1)),IF(ISBLANK(M39),0,LEFT(M39,SEARCH(":",M39)-1)),IF(ISBLANK(N39),0,LEFT(N39,SEARCH(":",N39)-1)),IF(ISBLANK(O39),0,LEFT(O39,SEARCH(":",O39)-1)),IF(ISBLANK(P39),0,LEFT(P39,SEARCH(":",P39)-1)),IF(ISBLANK(Q39),0,LEFT(Q39,SEARCH(":",Q39)-1)),IF(ISBLANK(R39),0,LEFT(R39,SEARCH(":",R39)-1)),IF(ISBLANK(S39),0,LEFT(S39,SEARCH(":",S39)-1)),IF(ISBLANK(T39),0,LEFT(T39,SEARCH(":",T39)-1)),IF(ISBLANK(U39),0,LEFT(U39,SEARCH(":",U39)-1)),IF(ISBLANK(V39),0,LEFT(V39,SEARCH(":",V39)-1)),IF(ISBLANK(W39),0,LEFT(W39,SEARCH(":",W39)-1)),IF(ISBLANK(X39),0,LEFT(X39,SEARCH(":",X39)-1)),IF(ISBLANK(Y39),0,LEFT(Y39,SEARCH(":",Y39)-1)),IF(ISBLANK(Z39),0,LEFT(Z39,SEARCH(":",Z39)-1)),IF(ISBLANK(AA39),0,LEFT(AA39,SEARCH(":",AA39)-1))))&amp;"-"&amp;VALUE(SUM(IF(ISBLANK(C39),0,RIGHT(C39,SEARCH(":",C39)-1)),IF(ISBLANK(D39),0,RIGHT(D39,SEARCH(":",D39)-1)),IF(ISBLANK(E39),0,RIGHT(E39,SEARCH(":",E39)-1)),IF(ISBLANK(F39),0,RIGHT(F39,SEARCH(":",F39)-1)),IF(ISBLANK(G39),0,RIGHT(G39,SEARCH(":",G39)-1)),IF(ISBLANK(H39),0,RIGHT(H39,SEARCH(":",H39)-1)),IF(ISBLANK(I39),0,RIGHT(I39,SEARCH(":",I39)-1)),IF(ISBLANK(J39),0,RIGHT(J39,SEARCH(":",J39)-1)),IF(ISBLANK(K39),0,RIGHT(K39,SEARCH(":",K39)-1)),IF(ISBLANK(L39),0,RIGHT(L39,SEARCH(":",L39)-1)),IF(ISBLANK(M39),0,RIGHT(M39,SEARCH(":",M39)-1)),IF(ISBLANK(N39),0,RIGHT(N39,SEARCH(":",N39)-1)),IF(ISBLANK(O39),0,RIGHT(O39,SEARCH(":",O39)-1)),IF(ISBLANK(P39),0,RIGHT(P39,SEARCH(":",P39)-1)),IF(ISBLANK(Q39),0,RIGHT(Q39,SEARCH(":",Q39)-1)),IF(ISBLANK(R39),0,RIGHT(R39,SEARCH(":",R39)-1)),IF(ISBLANK(S39),0,RIGHT(S39,SEARCH(":",S39)-1)),IF(ISBLANK(T39),0,RIGHT(T39,SEARCH(":",T39)-1)),IF(ISBLANK(U39),0,RIGHT(U39,SEARCH(":",U39)-1)),IF(ISBLANK(V39),0,RIGHT(V39,SEARCH(":",V39)-1)),IF(ISBLANK(W39),0,RIGHT(W39,SEARCH(":",W39)-1)),IF(ISBLANK(X39),0,RIGHT(X39,SEARCH(":",X39)-1)),IF(ISBLANK(Y39),0,RIGHT(Y39,SEARCH(":",Y39)-1)),IF(ISBLANK(Z39),0,RIGHT(Z39,SEARCH(":",Z39)-1)),IF(ISBLANK(AA39),0,RIGHT(AA39,SEARCH(":",AA39)-1))))</f>
        <v>2-46</v>
      </c>
      <c r="AD39" s="37" t="s">
        <v>118</v>
      </c>
      <c r="AE39" s="39">
        <f t="shared" si="0"/>
        <v>4.3478260869565216E-2</v>
      </c>
    </row>
    <row r="40" spans="1:31" s="14" customFormat="1" ht="15" customHeight="1">
      <c r="A40" s="32"/>
      <c r="B40" s="34"/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1</v>
      </c>
      <c r="K40" s="10">
        <v>0</v>
      </c>
      <c r="L40" s="10">
        <v>0</v>
      </c>
      <c r="M40" s="10">
        <v>0</v>
      </c>
      <c r="N40" s="10">
        <v>2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3"/>
      <c r="V40" s="10">
        <v>0</v>
      </c>
      <c r="W40" s="10">
        <v>0</v>
      </c>
      <c r="X40" s="10">
        <v>0</v>
      </c>
      <c r="Y40" s="10">
        <v>0</v>
      </c>
      <c r="Z40" s="29">
        <v>0</v>
      </c>
      <c r="AA40" s="10">
        <v>0</v>
      </c>
      <c r="AB40" s="36"/>
      <c r="AC40" s="36"/>
      <c r="AD40" s="38"/>
      <c r="AE40" s="40" t="e">
        <f t="shared" si="0"/>
        <v>#VALUE!</v>
      </c>
    </row>
    <row r="41" spans="1:31" ht="15" customHeight="1">
      <c r="A41" s="32" t="s">
        <v>84</v>
      </c>
      <c r="B41" s="41" t="s">
        <v>90</v>
      </c>
      <c r="C41" s="8" t="s">
        <v>55</v>
      </c>
      <c r="D41" s="8" t="s">
        <v>54</v>
      </c>
      <c r="E41" s="8" t="s">
        <v>55</v>
      </c>
      <c r="F41" s="8" t="s">
        <v>55</v>
      </c>
      <c r="G41" s="8" t="s">
        <v>55</v>
      </c>
      <c r="H41" s="8" t="s">
        <v>55</v>
      </c>
      <c r="I41" s="8" t="s">
        <v>55</v>
      </c>
      <c r="J41" s="8" t="s">
        <v>55</v>
      </c>
      <c r="K41" s="8" t="s">
        <v>54</v>
      </c>
      <c r="L41" s="8" t="s">
        <v>54</v>
      </c>
      <c r="M41" s="8" t="s">
        <v>54</v>
      </c>
      <c r="N41" s="8" t="s">
        <v>54</v>
      </c>
      <c r="O41" s="8" t="s">
        <v>55</v>
      </c>
      <c r="P41" s="8" t="s">
        <v>55</v>
      </c>
      <c r="Q41" s="8" t="s">
        <v>54</v>
      </c>
      <c r="R41" s="8" t="s">
        <v>55</v>
      </c>
      <c r="S41" s="8" t="s">
        <v>55</v>
      </c>
      <c r="T41" s="8" t="s">
        <v>55</v>
      </c>
      <c r="U41" s="8" t="s">
        <v>54</v>
      </c>
      <c r="V41" s="6"/>
      <c r="W41" s="8" t="s">
        <v>54</v>
      </c>
      <c r="X41" s="8" t="s">
        <v>55</v>
      </c>
      <c r="Y41" s="8" t="s">
        <v>55</v>
      </c>
      <c r="Z41" s="28" t="s">
        <v>55</v>
      </c>
      <c r="AA41" s="8" t="s">
        <v>55</v>
      </c>
      <c r="AB41" s="35">
        <f>SUM(C42:AA42)</f>
        <v>24</v>
      </c>
      <c r="AC41" s="35" t="str">
        <f>VALUE(SUM(IF(ISBLANK(C41),0,LEFT(C41,SEARCH(":",C41)-1)),IF(ISBLANK(D41),0,LEFT(D41,SEARCH(":",D41)-1)),IF(ISBLANK(E41),0,LEFT(E41,SEARCH(":",E41)-1)),IF(ISBLANK(F41),0,LEFT(F41,SEARCH(":",F41)-1)),IF(ISBLANK(G41),0,LEFT(G41,SEARCH(":",G41)-1)),IF(ISBLANK(H41),0,LEFT(H41,SEARCH(":",H41)-1)),IF(ISBLANK(I41),0,LEFT(I41,SEARCH(":",I41)-1)),IF(ISBLANK(J41),0,LEFT(J41,SEARCH(":",J41)-1)),IF(ISBLANK(K41),0,LEFT(K41,SEARCH(":",K41)-1)),IF(ISBLANK(L41),0,LEFT(L41,SEARCH(":",L41)-1)),IF(ISBLANK(M41),0,LEFT(M41,SEARCH(":",M41)-1)),IF(ISBLANK(N41),0,LEFT(N41,SEARCH(":",N41)-1)),IF(ISBLANK(O41),0,LEFT(O41,SEARCH(":",O41)-1)),IF(ISBLANK(P41),0,LEFT(P41,SEARCH(":",P41)-1)),IF(ISBLANK(Q41),0,LEFT(Q41,SEARCH(":",Q41)-1)),IF(ISBLANK(R41),0,LEFT(R41,SEARCH(":",R41)-1)),IF(ISBLANK(S41),0,LEFT(S41,SEARCH(":",S41)-1)),IF(ISBLANK(T41),0,LEFT(T41,SEARCH(":",T41)-1)),IF(ISBLANK(U41),0,LEFT(U41,SEARCH(":",U41)-1)),IF(ISBLANK(V41),0,LEFT(V41,SEARCH(":",V41)-1)),IF(ISBLANK(W41),0,LEFT(W41,SEARCH(":",W41)-1)),IF(ISBLANK(X41),0,LEFT(X41,SEARCH(":",X41)-1)),IF(ISBLANK(Y41),0,LEFT(Y41,SEARCH(":",Y41)-1)),IF(ISBLANK(Z41),0,LEFT(Z41,SEARCH(":",Z41)-1)),IF(ISBLANK(AA41),0,LEFT(AA41,SEARCH(":",AA41)-1))))&amp;"-"&amp;VALUE(SUM(IF(ISBLANK(C41),0,RIGHT(C41,SEARCH(":",C41)-1)),IF(ISBLANK(D41),0,RIGHT(D41,SEARCH(":",D41)-1)),IF(ISBLANK(E41),0,RIGHT(E41,SEARCH(":",E41)-1)),IF(ISBLANK(F41),0,RIGHT(F41,SEARCH(":",F41)-1)),IF(ISBLANK(G41),0,RIGHT(G41,SEARCH(":",G41)-1)),IF(ISBLANK(H41),0,RIGHT(H41,SEARCH(":",H41)-1)),IF(ISBLANK(I41),0,RIGHT(I41,SEARCH(":",I41)-1)),IF(ISBLANK(J41),0,RIGHT(J41,SEARCH(":",J41)-1)),IF(ISBLANK(K41),0,RIGHT(K41,SEARCH(":",K41)-1)),IF(ISBLANK(L41),0,RIGHT(L41,SEARCH(":",L41)-1)),IF(ISBLANK(M41),0,RIGHT(M41,SEARCH(":",M41)-1)),IF(ISBLANK(N41),0,RIGHT(N41,SEARCH(":",N41)-1)),IF(ISBLANK(O41),0,RIGHT(O41,SEARCH(":",O41)-1)),IF(ISBLANK(P41),0,RIGHT(P41,SEARCH(":",P41)-1)),IF(ISBLANK(Q41),0,RIGHT(Q41,SEARCH(":",Q41)-1)),IF(ISBLANK(R41),0,RIGHT(R41,SEARCH(":",R41)-1)),IF(ISBLANK(S41),0,RIGHT(S41,SEARCH(":",S41)-1)),IF(ISBLANK(T41),0,RIGHT(T41,SEARCH(":",T41)-1)),IF(ISBLANK(U41),0,RIGHT(U41,SEARCH(":",U41)-1)),IF(ISBLANK(V41),0,RIGHT(V41,SEARCH(":",V41)-1)),IF(ISBLANK(W41),0,RIGHT(W41,SEARCH(":",W41)-1)),IF(ISBLANK(X41),0,RIGHT(X41,SEARCH(":",X41)-1)),IF(ISBLANK(Y41),0,RIGHT(Y41,SEARCH(":",Y41)-1)),IF(ISBLANK(Z41),0,RIGHT(Z41,SEARCH(":",Z41)-1)),IF(ISBLANK(AA41),0,RIGHT(AA41,SEARCH(":",AA41)-1))))</f>
        <v>16-32</v>
      </c>
      <c r="AD41" s="37" t="s">
        <v>116</v>
      </c>
      <c r="AE41" s="39">
        <f t="shared" si="0"/>
        <v>0.5</v>
      </c>
    </row>
    <row r="42" spans="1:31" s="14" customFormat="1" ht="15" customHeight="1">
      <c r="A42" s="32"/>
      <c r="B42" s="42"/>
      <c r="C42" s="10">
        <v>0</v>
      </c>
      <c r="D42" s="10">
        <v>2</v>
      </c>
      <c r="E42" s="10">
        <v>1</v>
      </c>
      <c r="F42" s="10">
        <v>1</v>
      </c>
      <c r="G42" s="10">
        <v>1</v>
      </c>
      <c r="H42" s="10">
        <v>1</v>
      </c>
      <c r="I42" s="10">
        <v>1</v>
      </c>
      <c r="J42" s="10">
        <v>1</v>
      </c>
      <c r="K42" s="10">
        <v>2</v>
      </c>
      <c r="L42" s="10">
        <v>2</v>
      </c>
      <c r="M42" s="10">
        <v>2</v>
      </c>
      <c r="N42" s="10">
        <v>2</v>
      </c>
      <c r="O42" s="10">
        <v>1</v>
      </c>
      <c r="P42" s="10">
        <v>1</v>
      </c>
      <c r="Q42" s="10">
        <v>2</v>
      </c>
      <c r="R42" s="10">
        <v>0</v>
      </c>
      <c r="S42" s="10">
        <v>0</v>
      </c>
      <c r="T42" s="10">
        <v>0</v>
      </c>
      <c r="U42" s="10">
        <v>2</v>
      </c>
      <c r="V42" s="13"/>
      <c r="W42" s="10">
        <v>2</v>
      </c>
      <c r="X42" s="10">
        <v>0</v>
      </c>
      <c r="Y42" s="10">
        <v>0</v>
      </c>
      <c r="Z42" s="29">
        <v>0</v>
      </c>
      <c r="AA42" s="10">
        <v>0</v>
      </c>
      <c r="AB42" s="36"/>
      <c r="AC42" s="36"/>
      <c r="AD42" s="38"/>
      <c r="AE42" s="40" t="e">
        <f t="shared" si="0"/>
        <v>#VALUE!</v>
      </c>
    </row>
    <row r="43" spans="1:31" ht="15" customHeight="1">
      <c r="A43" s="32" t="s">
        <v>85</v>
      </c>
      <c r="B43" s="33" t="s">
        <v>45</v>
      </c>
      <c r="C43" s="8" t="s">
        <v>55</v>
      </c>
      <c r="D43" s="8" t="s">
        <v>55</v>
      </c>
      <c r="E43" s="8" t="s">
        <v>55</v>
      </c>
      <c r="F43" s="8" t="s">
        <v>55</v>
      </c>
      <c r="G43" s="8" t="s">
        <v>55</v>
      </c>
      <c r="H43" s="8" t="s">
        <v>55</v>
      </c>
      <c r="I43" s="8" t="s">
        <v>55</v>
      </c>
      <c r="J43" s="8" t="s">
        <v>55</v>
      </c>
      <c r="K43" s="8" t="s">
        <v>55</v>
      </c>
      <c r="L43" s="8" t="s">
        <v>55</v>
      </c>
      <c r="M43" s="8" t="s">
        <v>55</v>
      </c>
      <c r="N43" s="8" t="s">
        <v>54</v>
      </c>
      <c r="O43" s="8" t="s">
        <v>55</v>
      </c>
      <c r="P43" s="8" t="s">
        <v>55</v>
      </c>
      <c r="Q43" s="8" t="s">
        <v>55</v>
      </c>
      <c r="R43" s="8" t="s">
        <v>55</v>
      </c>
      <c r="S43" s="8" t="s">
        <v>55</v>
      </c>
      <c r="T43" s="8" t="s">
        <v>55</v>
      </c>
      <c r="U43" s="8" t="s">
        <v>55</v>
      </c>
      <c r="V43" s="8" t="s">
        <v>55</v>
      </c>
      <c r="W43" s="6"/>
      <c r="X43" s="8" t="s">
        <v>55</v>
      </c>
      <c r="Y43" s="8" t="s">
        <v>54</v>
      </c>
      <c r="Z43" s="28" t="s">
        <v>55</v>
      </c>
      <c r="AA43" s="8" t="s">
        <v>55</v>
      </c>
      <c r="AB43" s="35">
        <f>SUM(C44:AA44)</f>
        <v>10</v>
      </c>
      <c r="AC43" s="35" t="str">
        <f>VALUE(SUM(IF(ISBLANK(C43),0,LEFT(C43,SEARCH(":",C43)-1)),IF(ISBLANK(D43),0,LEFT(D43,SEARCH(":",D43)-1)),IF(ISBLANK(E43),0,LEFT(E43,SEARCH(":",E43)-1)),IF(ISBLANK(F43),0,LEFT(F43,SEARCH(":",F43)-1)),IF(ISBLANK(G43),0,LEFT(G43,SEARCH(":",G43)-1)),IF(ISBLANK(H43),0,LEFT(H43,SEARCH(":",H43)-1)),IF(ISBLANK(I43),0,LEFT(I43,SEARCH(":",I43)-1)),IF(ISBLANK(J43),0,LEFT(J43,SEARCH(":",J43)-1)),IF(ISBLANK(K43),0,LEFT(K43,SEARCH(":",K43)-1)),IF(ISBLANK(L43),0,LEFT(L43,SEARCH(":",L43)-1)),IF(ISBLANK(M43),0,LEFT(M43,SEARCH(":",M43)-1)),IF(ISBLANK(N43),0,LEFT(N43,SEARCH(":",N43)-1)),IF(ISBLANK(O43),0,LEFT(O43,SEARCH(":",O43)-1)),IF(ISBLANK(P43),0,LEFT(P43,SEARCH(":",P43)-1)),IF(ISBLANK(Q43),0,LEFT(Q43,SEARCH(":",Q43)-1)),IF(ISBLANK(R43),0,LEFT(R43,SEARCH(":",R43)-1)),IF(ISBLANK(S43),0,LEFT(S43,SEARCH(":",S43)-1)),IF(ISBLANK(T43),0,LEFT(T43,SEARCH(":",T43)-1)),IF(ISBLANK(U43),0,LEFT(U43,SEARCH(":",U43)-1)),IF(ISBLANK(V43),0,LEFT(V43,SEARCH(":",V43)-1)),IF(ISBLANK(W43),0,LEFT(W43,SEARCH(":",W43)-1)),IF(ISBLANK(X43),0,LEFT(X43,SEARCH(":",X43)-1)),IF(ISBLANK(Y43),0,LEFT(Y43,SEARCH(":",Y43)-1)),IF(ISBLANK(Z43),0,LEFT(Z43,SEARCH(":",Z43)-1)),IF(ISBLANK(AA43),0,LEFT(AA43,SEARCH(":",AA43)-1))))&amp;"-"&amp;VALUE(SUM(IF(ISBLANK(C43),0,RIGHT(C43,SEARCH(":",C43)-1)),IF(ISBLANK(D43),0,RIGHT(D43,SEARCH(":",D43)-1)),IF(ISBLANK(E43),0,RIGHT(E43,SEARCH(":",E43)-1)),IF(ISBLANK(F43),0,RIGHT(F43,SEARCH(":",F43)-1)),IF(ISBLANK(G43),0,RIGHT(G43,SEARCH(":",G43)-1)),IF(ISBLANK(H43),0,RIGHT(H43,SEARCH(":",H43)-1)),IF(ISBLANK(I43),0,RIGHT(I43,SEARCH(":",I43)-1)),IF(ISBLANK(J43),0,RIGHT(J43,SEARCH(":",J43)-1)),IF(ISBLANK(K43),0,RIGHT(K43,SEARCH(":",K43)-1)),IF(ISBLANK(L43),0,RIGHT(L43,SEARCH(":",L43)-1)),IF(ISBLANK(M43),0,RIGHT(M43,SEARCH(":",M43)-1)),IF(ISBLANK(N43),0,RIGHT(N43,SEARCH(":",N43)-1)),IF(ISBLANK(O43),0,RIGHT(O43,SEARCH(":",O43)-1)),IF(ISBLANK(P43),0,RIGHT(P43,SEARCH(":",P43)-1)),IF(ISBLANK(Q43),0,RIGHT(Q43,SEARCH(":",Q43)-1)),IF(ISBLANK(R43),0,RIGHT(R43,SEARCH(":",R43)-1)),IF(ISBLANK(S43),0,RIGHT(S43,SEARCH(":",S43)-1)),IF(ISBLANK(T43),0,RIGHT(T43,SEARCH(":",T43)-1)),IF(ISBLANK(U43),0,RIGHT(U43,SEARCH(":",U43)-1)),IF(ISBLANK(V43),0,RIGHT(V43,SEARCH(":",V43)-1)),IF(ISBLANK(W43),0,RIGHT(W43,SEARCH(":",W43)-1)),IF(ISBLANK(X43),0,RIGHT(X43,SEARCH(":",X43)-1)),IF(ISBLANK(Y43),0,RIGHT(Y43,SEARCH(":",Y43)-1)),IF(ISBLANK(Z43),0,RIGHT(Z43,SEARCH(":",Z43)-1)),IF(ISBLANK(AA43),0,RIGHT(AA43,SEARCH(":",AA43)-1))))</f>
        <v>4-44</v>
      </c>
      <c r="AD43" s="37" t="s">
        <v>121</v>
      </c>
      <c r="AE43" s="39">
        <f t="shared" si="0"/>
        <v>9.0909090909090912E-2</v>
      </c>
    </row>
    <row r="44" spans="1:31" s="14" customFormat="1" ht="15" customHeight="1">
      <c r="A44" s="32"/>
      <c r="B44" s="34"/>
      <c r="C44" s="10">
        <v>0</v>
      </c>
      <c r="D44" s="10">
        <v>1</v>
      </c>
      <c r="E44" s="10">
        <v>1</v>
      </c>
      <c r="F44" s="10">
        <v>1</v>
      </c>
      <c r="G44" s="10">
        <v>1</v>
      </c>
      <c r="H44" s="10">
        <v>1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2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1</v>
      </c>
      <c r="U44" s="10">
        <v>0</v>
      </c>
      <c r="V44" s="10">
        <v>0</v>
      </c>
      <c r="W44" s="13"/>
      <c r="X44" s="10">
        <v>0</v>
      </c>
      <c r="Y44" s="10">
        <v>2</v>
      </c>
      <c r="Z44" s="29">
        <v>0</v>
      </c>
      <c r="AA44" s="10">
        <v>0</v>
      </c>
      <c r="AB44" s="36"/>
      <c r="AC44" s="36"/>
      <c r="AD44" s="38"/>
      <c r="AE44" s="40" t="e">
        <f t="shared" si="0"/>
        <v>#VALUE!</v>
      </c>
    </row>
    <row r="45" spans="1:31" ht="15" customHeight="1">
      <c r="A45" s="32" t="s">
        <v>86</v>
      </c>
      <c r="B45" s="33" t="s">
        <v>75</v>
      </c>
      <c r="C45" s="8" t="s">
        <v>55</v>
      </c>
      <c r="D45" s="8" t="s">
        <v>55</v>
      </c>
      <c r="E45" s="8" t="s">
        <v>55</v>
      </c>
      <c r="F45" s="8" t="s">
        <v>55</v>
      </c>
      <c r="G45" s="8" t="s">
        <v>55</v>
      </c>
      <c r="H45" s="8" t="s">
        <v>55</v>
      </c>
      <c r="I45" s="8" t="s">
        <v>55</v>
      </c>
      <c r="J45" s="8" t="s">
        <v>55</v>
      </c>
      <c r="K45" s="8" t="s">
        <v>55</v>
      </c>
      <c r="L45" s="8" t="s">
        <v>55</v>
      </c>
      <c r="M45" s="8" t="s">
        <v>55</v>
      </c>
      <c r="N45" s="8" t="s">
        <v>54</v>
      </c>
      <c r="O45" s="8" t="s">
        <v>55</v>
      </c>
      <c r="P45" s="8" t="s">
        <v>55</v>
      </c>
      <c r="Q45" s="8" t="s">
        <v>55</v>
      </c>
      <c r="R45" s="8" t="s">
        <v>55</v>
      </c>
      <c r="S45" s="8" t="s">
        <v>54</v>
      </c>
      <c r="T45" s="8" t="s">
        <v>55</v>
      </c>
      <c r="U45" s="8" t="s">
        <v>55</v>
      </c>
      <c r="V45" s="8" t="s">
        <v>54</v>
      </c>
      <c r="W45" s="8" t="s">
        <v>55</v>
      </c>
      <c r="X45" s="6"/>
      <c r="Y45" s="8" t="s">
        <v>54</v>
      </c>
      <c r="Z45" s="28" t="s">
        <v>54</v>
      </c>
      <c r="AA45" s="8" t="s">
        <v>54</v>
      </c>
      <c r="AB45" s="35">
        <f>SUM(C46:AA46)</f>
        <v>18</v>
      </c>
      <c r="AC45" s="35" t="str">
        <f>VALUE(SUM(IF(ISBLANK(C45),0,LEFT(C45,SEARCH(":",C45)-1)),IF(ISBLANK(D45),0,LEFT(D45,SEARCH(":",D45)-1)),IF(ISBLANK(E45),0,LEFT(E45,SEARCH(":",E45)-1)),IF(ISBLANK(F45),0,LEFT(F45,SEARCH(":",F45)-1)),IF(ISBLANK(G45),0,LEFT(G45,SEARCH(":",G45)-1)),IF(ISBLANK(H45),0,LEFT(H45,SEARCH(":",H45)-1)),IF(ISBLANK(I45),0,LEFT(I45,SEARCH(":",I45)-1)),IF(ISBLANK(J45),0,LEFT(J45,SEARCH(":",J45)-1)),IF(ISBLANK(K45),0,LEFT(K45,SEARCH(":",K45)-1)),IF(ISBLANK(L45),0,LEFT(L45,SEARCH(":",L45)-1)),IF(ISBLANK(M45),0,LEFT(M45,SEARCH(":",M45)-1)),IF(ISBLANK(N45),0,LEFT(N45,SEARCH(":",N45)-1)),IF(ISBLANK(O45),0,LEFT(O45,SEARCH(":",O45)-1)),IF(ISBLANK(P45),0,LEFT(P45,SEARCH(":",P45)-1)),IF(ISBLANK(Q45),0,LEFT(Q45,SEARCH(":",Q45)-1)),IF(ISBLANK(R45),0,LEFT(R45,SEARCH(":",R45)-1)),IF(ISBLANK(S45),0,LEFT(S45,SEARCH(":",S45)-1)),IF(ISBLANK(T45),0,LEFT(T45,SEARCH(":",T45)-1)),IF(ISBLANK(U45),0,LEFT(U45,SEARCH(":",U45)-1)),IF(ISBLANK(V45),0,LEFT(V45,SEARCH(":",V45)-1)),IF(ISBLANK(W45),0,LEFT(W45,SEARCH(":",W45)-1)),IF(ISBLANK(X45),0,LEFT(X45,SEARCH(":",X45)-1)),IF(ISBLANK(Y45),0,LEFT(Y45,SEARCH(":",Y45)-1)),IF(ISBLANK(Z45),0,LEFT(Z45,SEARCH(":",Z45)-1)),IF(ISBLANK(AA45),0,LEFT(AA45,SEARCH(":",AA45)-1))))&amp;"-"&amp;VALUE(SUM(IF(ISBLANK(C45),0,RIGHT(C45,SEARCH(":",C45)-1)),IF(ISBLANK(D45),0,RIGHT(D45,SEARCH(":",D45)-1)),IF(ISBLANK(E45),0,RIGHT(E45,SEARCH(":",E45)-1)),IF(ISBLANK(F45),0,RIGHT(F45,SEARCH(":",F45)-1)),IF(ISBLANK(G45),0,RIGHT(G45,SEARCH(":",G45)-1)),IF(ISBLANK(H45),0,RIGHT(H45,SEARCH(":",H45)-1)),IF(ISBLANK(I45),0,RIGHT(I45,SEARCH(":",I45)-1)),IF(ISBLANK(J45),0,RIGHT(J45,SEARCH(":",J45)-1)),IF(ISBLANK(K45),0,RIGHT(K45,SEARCH(":",K45)-1)),IF(ISBLANK(L45),0,RIGHT(L45,SEARCH(":",L45)-1)),IF(ISBLANK(M45),0,RIGHT(M45,SEARCH(":",M45)-1)),IF(ISBLANK(N45),0,RIGHT(N45,SEARCH(":",N45)-1)),IF(ISBLANK(O45),0,RIGHT(O45,SEARCH(":",O45)-1)),IF(ISBLANK(P45),0,RIGHT(P45,SEARCH(":",P45)-1)),IF(ISBLANK(Q45),0,RIGHT(Q45,SEARCH(":",Q45)-1)),IF(ISBLANK(R45),0,RIGHT(R45,SEARCH(":",R45)-1)),IF(ISBLANK(S45),0,RIGHT(S45,SEARCH(":",S45)-1)),IF(ISBLANK(T45),0,RIGHT(T45,SEARCH(":",T45)-1)),IF(ISBLANK(U45),0,RIGHT(U45,SEARCH(":",U45)-1)),IF(ISBLANK(V45),0,RIGHT(V45,SEARCH(":",V45)-1)),IF(ISBLANK(W45),0,RIGHT(W45,SEARCH(":",W45)-1)),IF(ISBLANK(X45),0,RIGHT(X45,SEARCH(":",X45)-1)),IF(ISBLANK(Y45),0,RIGHT(Y45,SEARCH(":",Y45)-1)),IF(ISBLANK(Z45),0,RIGHT(Z45,SEARCH(":",Z45)-1)),IF(ISBLANK(AA45),0,RIGHT(AA45,SEARCH(":",AA45)-1))))</f>
        <v>12-36</v>
      </c>
      <c r="AD45" s="37" t="s">
        <v>122</v>
      </c>
      <c r="AE45" s="39">
        <f t="shared" si="0"/>
        <v>0.33333333333333331</v>
      </c>
    </row>
    <row r="46" spans="1:31" s="14" customFormat="1" ht="15" customHeight="1">
      <c r="A46" s="32"/>
      <c r="B46" s="34"/>
      <c r="C46" s="10">
        <v>1</v>
      </c>
      <c r="D46" s="10">
        <v>1</v>
      </c>
      <c r="E46" s="10">
        <v>1</v>
      </c>
      <c r="F46" s="10">
        <v>1</v>
      </c>
      <c r="G46" s="10">
        <v>1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2</v>
      </c>
      <c r="O46" s="10">
        <v>0</v>
      </c>
      <c r="P46" s="10">
        <v>0</v>
      </c>
      <c r="Q46" s="10">
        <v>0</v>
      </c>
      <c r="R46" s="10">
        <v>0</v>
      </c>
      <c r="S46" s="10">
        <v>2</v>
      </c>
      <c r="T46" s="10">
        <v>1</v>
      </c>
      <c r="U46" s="10">
        <v>0</v>
      </c>
      <c r="V46" s="10">
        <v>2</v>
      </c>
      <c r="W46" s="10">
        <v>0</v>
      </c>
      <c r="X46" s="13"/>
      <c r="Y46" s="10">
        <v>2</v>
      </c>
      <c r="Z46" s="29">
        <v>2</v>
      </c>
      <c r="AA46" s="10">
        <v>2</v>
      </c>
      <c r="AB46" s="36"/>
      <c r="AC46" s="36"/>
      <c r="AD46" s="38"/>
      <c r="AE46" s="40" t="e">
        <f t="shared" si="0"/>
        <v>#VALUE!</v>
      </c>
    </row>
    <row r="47" spans="1:31" ht="15" customHeight="1">
      <c r="A47" s="32" t="s">
        <v>87</v>
      </c>
      <c r="B47" s="41" t="s">
        <v>73</v>
      </c>
      <c r="C47" s="8" t="s">
        <v>55</v>
      </c>
      <c r="D47" s="8" t="s">
        <v>55</v>
      </c>
      <c r="E47" s="8" t="s">
        <v>55</v>
      </c>
      <c r="F47" s="8" t="s">
        <v>55</v>
      </c>
      <c r="G47" s="8" t="s">
        <v>55</v>
      </c>
      <c r="H47" s="8" t="s">
        <v>55</v>
      </c>
      <c r="I47" s="8" t="s">
        <v>55</v>
      </c>
      <c r="J47" s="8" t="s">
        <v>55</v>
      </c>
      <c r="K47" s="8" t="s">
        <v>54</v>
      </c>
      <c r="L47" s="8" t="s">
        <v>55</v>
      </c>
      <c r="M47" s="8" t="s">
        <v>54</v>
      </c>
      <c r="N47" s="8" t="s">
        <v>54</v>
      </c>
      <c r="O47" s="8" t="s">
        <v>54</v>
      </c>
      <c r="P47" s="8" t="s">
        <v>55</v>
      </c>
      <c r="Q47" s="8" t="s">
        <v>54</v>
      </c>
      <c r="R47" s="8" t="s">
        <v>55</v>
      </c>
      <c r="S47" s="8" t="s">
        <v>55</v>
      </c>
      <c r="T47" s="8" t="s">
        <v>55</v>
      </c>
      <c r="U47" s="8" t="s">
        <v>54</v>
      </c>
      <c r="V47" s="8" t="s">
        <v>54</v>
      </c>
      <c r="W47" s="8" t="s">
        <v>55</v>
      </c>
      <c r="X47" s="8" t="s">
        <v>55</v>
      </c>
      <c r="Y47" s="6"/>
      <c r="Z47" s="28" t="s">
        <v>54</v>
      </c>
      <c r="AA47" s="8" t="s">
        <v>55</v>
      </c>
      <c r="AB47" s="35">
        <f>SUM(C48:AA48)</f>
        <v>24</v>
      </c>
      <c r="AC47" s="35" t="str">
        <f>VALUE(SUM(IF(ISBLANK(C47),0,LEFT(C47,SEARCH(":",C47)-1)),IF(ISBLANK(D47),0,LEFT(D47,SEARCH(":",D47)-1)),IF(ISBLANK(E47),0,LEFT(E47,SEARCH(":",E47)-1)),IF(ISBLANK(F47),0,LEFT(F47,SEARCH(":",F47)-1)),IF(ISBLANK(G47),0,LEFT(G47,SEARCH(":",G47)-1)),IF(ISBLANK(H47),0,LEFT(H47,SEARCH(":",H47)-1)),IF(ISBLANK(I47),0,LEFT(I47,SEARCH(":",I47)-1)),IF(ISBLANK(J47),0,LEFT(J47,SEARCH(":",J47)-1)),IF(ISBLANK(K47),0,LEFT(K47,SEARCH(":",K47)-1)),IF(ISBLANK(L47),0,LEFT(L47,SEARCH(":",L47)-1)),IF(ISBLANK(M47),0,LEFT(M47,SEARCH(":",M47)-1)),IF(ISBLANK(N47),0,LEFT(N47,SEARCH(":",N47)-1)),IF(ISBLANK(O47),0,LEFT(O47,SEARCH(":",O47)-1)),IF(ISBLANK(P47),0,LEFT(P47,SEARCH(":",P47)-1)),IF(ISBLANK(Q47),0,LEFT(Q47,SEARCH(":",Q47)-1)),IF(ISBLANK(R47),0,LEFT(R47,SEARCH(":",R47)-1)),IF(ISBLANK(S47),0,LEFT(S47,SEARCH(":",S47)-1)),IF(ISBLANK(T47),0,LEFT(T47,SEARCH(":",T47)-1)),IF(ISBLANK(U47),0,LEFT(U47,SEARCH(":",U47)-1)),IF(ISBLANK(V47),0,LEFT(V47,SEARCH(":",V47)-1)),IF(ISBLANK(W47),0,LEFT(W47,SEARCH(":",W47)-1)),IF(ISBLANK(X47),0,LEFT(X47,SEARCH(":",X47)-1)),IF(ISBLANK(Y47),0,LEFT(Y47,SEARCH(":",Y47)-1)),IF(ISBLANK(Z47),0,LEFT(Z47,SEARCH(":",Z47)-1)),IF(ISBLANK(AA47),0,LEFT(AA47,SEARCH(":",AA47)-1))))&amp;"-"&amp;VALUE(SUM(IF(ISBLANK(C47),0,RIGHT(C47,SEARCH(":",C47)-1)),IF(ISBLANK(D47),0,RIGHT(D47,SEARCH(":",D47)-1)),IF(ISBLANK(E47),0,RIGHT(E47,SEARCH(":",E47)-1)),IF(ISBLANK(F47),0,RIGHT(F47,SEARCH(":",F47)-1)),IF(ISBLANK(G47),0,RIGHT(G47,SEARCH(":",G47)-1)),IF(ISBLANK(H47),0,RIGHT(H47,SEARCH(":",H47)-1)),IF(ISBLANK(I47),0,RIGHT(I47,SEARCH(":",I47)-1)),IF(ISBLANK(J47),0,RIGHT(J47,SEARCH(":",J47)-1)),IF(ISBLANK(K47),0,RIGHT(K47,SEARCH(":",K47)-1)),IF(ISBLANK(L47),0,RIGHT(L47,SEARCH(":",L47)-1)),IF(ISBLANK(M47),0,RIGHT(M47,SEARCH(":",M47)-1)),IF(ISBLANK(N47),0,RIGHT(N47,SEARCH(":",N47)-1)),IF(ISBLANK(O47),0,RIGHT(O47,SEARCH(":",O47)-1)),IF(ISBLANK(P47),0,RIGHT(P47,SEARCH(":",P47)-1)),IF(ISBLANK(Q47),0,RIGHT(Q47,SEARCH(":",Q47)-1)),IF(ISBLANK(R47),0,RIGHT(R47,SEARCH(":",R47)-1)),IF(ISBLANK(S47),0,RIGHT(S47,SEARCH(":",S47)-1)),IF(ISBLANK(T47),0,RIGHT(T47,SEARCH(":",T47)-1)),IF(ISBLANK(U47),0,RIGHT(U47,SEARCH(":",U47)-1)),IF(ISBLANK(V47),0,RIGHT(V47,SEARCH(":",V47)-1)),IF(ISBLANK(W47),0,RIGHT(W47,SEARCH(":",W47)-1)),IF(ISBLANK(X47),0,RIGHT(X47,SEARCH(":",X47)-1)),IF(ISBLANK(Y47),0,RIGHT(Y47,SEARCH(":",Y47)-1)),IF(ISBLANK(Z47),0,RIGHT(Z47,SEARCH(":",Z47)-1)),IF(ISBLANK(AA47),0,RIGHT(AA47,SEARCH(":",AA47)-1))))</f>
        <v>16-32</v>
      </c>
      <c r="AD47" s="37" t="s">
        <v>115</v>
      </c>
      <c r="AE47" s="39">
        <f t="shared" si="0"/>
        <v>0.5</v>
      </c>
    </row>
    <row r="48" spans="1:31" s="14" customFormat="1" ht="15" customHeight="1">
      <c r="A48" s="32"/>
      <c r="B48" s="42"/>
      <c r="C48" s="10">
        <v>0</v>
      </c>
      <c r="D48" s="10">
        <v>1</v>
      </c>
      <c r="E48" s="10">
        <v>0</v>
      </c>
      <c r="F48" s="10">
        <v>1</v>
      </c>
      <c r="G48" s="10">
        <v>0</v>
      </c>
      <c r="H48" s="10">
        <v>1</v>
      </c>
      <c r="I48" s="10">
        <v>1</v>
      </c>
      <c r="J48" s="10">
        <v>0</v>
      </c>
      <c r="K48" s="10">
        <v>2</v>
      </c>
      <c r="L48" s="10">
        <v>1</v>
      </c>
      <c r="M48" s="10">
        <v>2</v>
      </c>
      <c r="N48" s="10">
        <v>2</v>
      </c>
      <c r="O48" s="10">
        <v>2</v>
      </c>
      <c r="P48" s="10">
        <v>0</v>
      </c>
      <c r="Q48" s="10">
        <v>2</v>
      </c>
      <c r="R48" s="10">
        <v>0</v>
      </c>
      <c r="S48" s="10">
        <v>0</v>
      </c>
      <c r="T48" s="10">
        <v>1</v>
      </c>
      <c r="U48" s="10">
        <v>2</v>
      </c>
      <c r="V48" s="10">
        <v>2</v>
      </c>
      <c r="W48" s="10">
        <v>1</v>
      </c>
      <c r="X48" s="10">
        <v>1</v>
      </c>
      <c r="Y48" s="13"/>
      <c r="Z48" s="29">
        <v>2</v>
      </c>
      <c r="AA48" s="10">
        <v>0</v>
      </c>
      <c r="AB48" s="36"/>
      <c r="AC48" s="36"/>
      <c r="AD48" s="38"/>
      <c r="AE48" s="40" t="e">
        <f t="shared" si="0"/>
        <v>#VALUE!</v>
      </c>
    </row>
    <row r="49" spans="1:31" ht="15" customHeight="1">
      <c r="A49" s="32" t="s">
        <v>88</v>
      </c>
      <c r="B49" s="41" t="s">
        <v>105</v>
      </c>
      <c r="C49" s="8" t="s">
        <v>55</v>
      </c>
      <c r="D49" s="8" t="s">
        <v>54</v>
      </c>
      <c r="E49" s="8" t="s">
        <v>55</v>
      </c>
      <c r="F49" s="8" t="s">
        <v>54</v>
      </c>
      <c r="G49" s="8" t="s">
        <v>54</v>
      </c>
      <c r="H49" s="8" t="s">
        <v>55</v>
      </c>
      <c r="I49" s="8" t="s">
        <v>54</v>
      </c>
      <c r="J49" s="8" t="s">
        <v>63</v>
      </c>
      <c r="K49" s="8" t="s">
        <v>54</v>
      </c>
      <c r="L49" s="8" t="s">
        <v>54</v>
      </c>
      <c r="M49" s="8" t="s">
        <v>55</v>
      </c>
      <c r="N49" s="8" t="s">
        <v>54</v>
      </c>
      <c r="O49" s="8" t="s">
        <v>55</v>
      </c>
      <c r="P49" s="8" t="s">
        <v>54</v>
      </c>
      <c r="Q49" s="8" t="s">
        <v>54</v>
      </c>
      <c r="R49" s="8" t="s">
        <v>54</v>
      </c>
      <c r="S49" s="8" t="s">
        <v>64</v>
      </c>
      <c r="T49" s="8" t="s">
        <v>55</v>
      </c>
      <c r="U49" s="8" t="s">
        <v>54</v>
      </c>
      <c r="V49" s="8" t="s">
        <v>54</v>
      </c>
      <c r="W49" s="8" t="s">
        <v>54</v>
      </c>
      <c r="X49" s="8" t="s">
        <v>55</v>
      </c>
      <c r="Y49" s="8" t="s">
        <v>55</v>
      </c>
      <c r="Z49" s="30"/>
      <c r="AA49" s="8" t="s">
        <v>63</v>
      </c>
      <c r="AB49" s="35">
        <f>SUM(C50:AA50)</f>
        <v>38</v>
      </c>
      <c r="AC49" s="35" t="str">
        <f>VALUE(SUM(IF(ISBLANK(C49),0,LEFT(C49,SEARCH(":",C49)-1)),IF(ISBLANK(D49),0,LEFT(D49,SEARCH(":",D49)-1)),IF(ISBLANK(E49),0,LEFT(E49,SEARCH(":",E49)-1)),IF(ISBLANK(F49),0,LEFT(F49,SEARCH(":",F49)-1)),IF(ISBLANK(G49),0,LEFT(G49,SEARCH(":",G49)-1)),IF(ISBLANK(H49),0,LEFT(H49,SEARCH(":",H49)-1)),IF(ISBLANK(I49),0,LEFT(I49,SEARCH(":",I49)-1)),IF(ISBLANK(J49),0,LEFT(J49,SEARCH(":",J49)-1)),IF(ISBLANK(K49),0,LEFT(K49,SEARCH(":",K49)-1)),IF(ISBLANK(L49),0,LEFT(L49,SEARCH(":",L49)-1)),IF(ISBLANK(M49),0,LEFT(M49,SEARCH(":",M49)-1)),IF(ISBLANK(N49),0,LEFT(N49,SEARCH(":",N49)-1)),IF(ISBLANK(O49),0,LEFT(O49,SEARCH(":",O49)-1)),IF(ISBLANK(P49),0,LEFT(P49,SEARCH(":",P49)-1)),IF(ISBLANK(Q49),0,LEFT(Q49,SEARCH(":",Q49)-1)),IF(ISBLANK(R49),0,LEFT(R49,SEARCH(":",R49)-1)),IF(ISBLANK(S49),0,LEFT(S49,SEARCH(":",S49)-1)),IF(ISBLANK(T49),0,LEFT(T49,SEARCH(":",T49)-1)),IF(ISBLANK(U49),0,LEFT(U49,SEARCH(":",U49)-1)),IF(ISBLANK(V49),0,LEFT(V49,SEARCH(":",V49)-1)),IF(ISBLANK(W49),0,LEFT(W49,SEARCH(":",W49)-1)),IF(ISBLANK(X49),0,LEFT(X49,SEARCH(":",X49)-1)),IF(ISBLANK(Y49),0,LEFT(Y49,SEARCH(":",Y49)-1)),IF(ISBLANK(Z49),0,LEFT(Z49,SEARCH(":",Z49)-1)),IF(ISBLANK(AA49),0,LEFT(AA49,SEARCH(":",AA49)-1))))&amp;"-"&amp;VALUE(SUM(IF(ISBLANK(C49),0,RIGHT(C49,SEARCH(":",C49)-1)),IF(ISBLANK(D49),0,RIGHT(D49,SEARCH(":",D49)-1)),IF(ISBLANK(E49),0,RIGHT(E49,SEARCH(":",E49)-1)),IF(ISBLANK(F49),0,RIGHT(F49,SEARCH(":",F49)-1)),IF(ISBLANK(G49),0,RIGHT(G49,SEARCH(":",G49)-1)),IF(ISBLANK(H49),0,RIGHT(H49,SEARCH(":",H49)-1)),IF(ISBLANK(I49),0,RIGHT(I49,SEARCH(":",I49)-1)),IF(ISBLANK(J49),0,RIGHT(J49,SEARCH(":",J49)-1)),IF(ISBLANK(K49),0,RIGHT(K49,SEARCH(":",K49)-1)),IF(ISBLANK(L49),0,RIGHT(L49,SEARCH(":",L49)-1)),IF(ISBLANK(M49),0,RIGHT(M49,SEARCH(":",M49)-1)),IF(ISBLANK(N49),0,RIGHT(N49,SEARCH(":",N49)-1)),IF(ISBLANK(O49),0,RIGHT(O49,SEARCH(":",O49)-1)),IF(ISBLANK(P49),0,RIGHT(P49,SEARCH(":",P49)-1)),IF(ISBLANK(Q49),0,RIGHT(Q49,SEARCH(":",Q49)-1)),IF(ISBLANK(R49),0,RIGHT(R49,SEARCH(":",R49)-1)),IF(ISBLANK(S49),0,RIGHT(S49,SEARCH(":",S49)-1)),IF(ISBLANK(T49),0,RIGHT(T49,SEARCH(":",T49)-1)),IF(ISBLANK(U49),0,RIGHT(U49,SEARCH(":",U49)-1)),IF(ISBLANK(V49),0,RIGHT(V49,SEARCH(":",V49)-1)),IF(ISBLANK(W49),0,RIGHT(W49,SEARCH(":",W49)-1)),IF(ISBLANK(X49),0,RIGHT(X49,SEARCH(":",X49)-1)),IF(ISBLANK(Y49),0,RIGHT(Y49,SEARCH(":",Y49)-1)),IF(ISBLANK(Z49),0,RIGHT(Z49,SEARCH(":",Z49)-1)),IF(ISBLANK(AA49),0,RIGHT(AA49,SEARCH(":",AA49)-1))))</f>
        <v>31-20</v>
      </c>
      <c r="AD49" s="37" t="s">
        <v>99</v>
      </c>
      <c r="AE49" s="39">
        <f t="shared" si="0"/>
        <v>1.55</v>
      </c>
    </row>
    <row r="50" spans="1:31" s="14" customFormat="1" ht="15" customHeight="1">
      <c r="A50" s="32"/>
      <c r="B50" s="42"/>
      <c r="C50" s="10">
        <v>1</v>
      </c>
      <c r="D50" s="10">
        <v>2</v>
      </c>
      <c r="E50" s="10">
        <v>1</v>
      </c>
      <c r="F50" s="10">
        <v>2</v>
      </c>
      <c r="G50" s="10">
        <v>2</v>
      </c>
      <c r="H50" s="10">
        <v>1</v>
      </c>
      <c r="I50" s="10">
        <v>2</v>
      </c>
      <c r="J50" s="10">
        <v>2</v>
      </c>
      <c r="K50" s="10">
        <v>2</v>
      </c>
      <c r="L50" s="10">
        <v>2</v>
      </c>
      <c r="M50" s="10">
        <v>1</v>
      </c>
      <c r="N50" s="10">
        <v>2</v>
      </c>
      <c r="O50" s="10">
        <v>0</v>
      </c>
      <c r="P50" s="10">
        <v>2</v>
      </c>
      <c r="Q50" s="10">
        <v>2</v>
      </c>
      <c r="R50" s="10">
        <v>2</v>
      </c>
      <c r="S50" s="10">
        <v>1</v>
      </c>
      <c r="T50" s="10">
        <v>1</v>
      </c>
      <c r="U50" s="10">
        <v>2</v>
      </c>
      <c r="V50" s="10">
        <v>2</v>
      </c>
      <c r="W50" s="10">
        <v>2</v>
      </c>
      <c r="X50" s="10">
        <v>1</v>
      </c>
      <c r="Y50" s="10">
        <v>1</v>
      </c>
      <c r="Z50" s="31"/>
      <c r="AA50" s="10">
        <v>2</v>
      </c>
      <c r="AB50" s="36"/>
      <c r="AC50" s="36"/>
      <c r="AD50" s="38"/>
      <c r="AE50" s="40" t="e">
        <f t="shared" si="0"/>
        <v>#VALUE!</v>
      </c>
    </row>
    <row r="51" spans="1:31" ht="15" customHeight="1">
      <c r="A51" s="32" t="s">
        <v>89</v>
      </c>
      <c r="B51" s="33" t="s">
        <v>51</v>
      </c>
      <c r="C51" s="8" t="s">
        <v>55</v>
      </c>
      <c r="D51" s="8" t="s">
        <v>55</v>
      </c>
      <c r="E51" s="8" t="s">
        <v>55</v>
      </c>
      <c r="F51" s="8" t="s">
        <v>55</v>
      </c>
      <c r="G51" s="8" t="s">
        <v>55</v>
      </c>
      <c r="H51" s="8" t="s">
        <v>55</v>
      </c>
      <c r="I51" s="8" t="s">
        <v>55</v>
      </c>
      <c r="J51" s="8" t="s">
        <v>55</v>
      </c>
      <c r="K51" s="8" t="s">
        <v>54</v>
      </c>
      <c r="L51" s="8" t="s">
        <v>55</v>
      </c>
      <c r="M51" s="8" t="s">
        <v>54</v>
      </c>
      <c r="N51" s="8" t="s">
        <v>54</v>
      </c>
      <c r="O51" s="8" t="s">
        <v>55</v>
      </c>
      <c r="P51" s="8" t="s">
        <v>54</v>
      </c>
      <c r="Q51" s="8" t="s">
        <v>54</v>
      </c>
      <c r="R51" s="8" t="s">
        <v>55</v>
      </c>
      <c r="S51" s="8" t="s">
        <v>63</v>
      </c>
      <c r="T51" s="8" t="s">
        <v>55</v>
      </c>
      <c r="U51" s="8" t="s">
        <v>54</v>
      </c>
      <c r="V51" s="8" t="s">
        <v>54</v>
      </c>
      <c r="W51" s="8" t="s">
        <v>55</v>
      </c>
      <c r="X51" s="8" t="s">
        <v>55</v>
      </c>
      <c r="Y51" s="8" t="s">
        <v>54</v>
      </c>
      <c r="Z51" s="28" t="s">
        <v>64</v>
      </c>
      <c r="AA51" s="6"/>
      <c r="AB51" s="35">
        <f>SUM(C52:AA52)</f>
        <v>29</v>
      </c>
      <c r="AC51" s="35" t="str">
        <f>VALUE(SUM(IF(ISBLANK(C51),0,LEFT(C51,SEARCH(":",C51)-1)),IF(ISBLANK(D51),0,LEFT(D51,SEARCH(":",D51)-1)),IF(ISBLANK(E51),0,LEFT(E51,SEARCH(":",E51)-1)),IF(ISBLANK(F51),0,LEFT(F51,SEARCH(":",F51)-1)),IF(ISBLANK(G51),0,LEFT(G51,SEARCH(":",G51)-1)),IF(ISBLANK(H51),0,LEFT(H51,SEARCH(":",H51)-1)),IF(ISBLANK(I51),0,LEFT(I51,SEARCH(":",I51)-1)),IF(ISBLANK(J51),0,LEFT(J51,SEARCH(":",J51)-1)),IF(ISBLANK(K51),0,LEFT(K51,SEARCH(":",K51)-1)),IF(ISBLANK(L51),0,LEFT(L51,SEARCH(":",L51)-1)),IF(ISBLANK(M51),0,LEFT(M51,SEARCH(":",M51)-1)),IF(ISBLANK(N51),0,LEFT(N51,SEARCH(":",N51)-1)),IF(ISBLANK(O51),0,LEFT(O51,SEARCH(":",O51)-1)),IF(ISBLANK(P51),0,LEFT(P51,SEARCH(":",P51)-1)),IF(ISBLANK(Q51),0,LEFT(Q51,SEARCH(":",Q51)-1)),IF(ISBLANK(R51),0,LEFT(R51,SEARCH(":",R51)-1)),IF(ISBLANK(S51),0,LEFT(S51,SEARCH(":",S51)-1)),IF(ISBLANK(T51),0,LEFT(T51,SEARCH(":",T51)-1)),IF(ISBLANK(U51),0,LEFT(U51,SEARCH(":",U51)-1)),IF(ISBLANK(V51),0,LEFT(V51,SEARCH(":",V51)-1)),IF(ISBLANK(W51),0,LEFT(W51,SEARCH(":",W51)-1)),IF(ISBLANK(X51),0,LEFT(X51,SEARCH(":",X51)-1)),IF(ISBLANK(Y51),0,LEFT(Y51,SEARCH(":",Y51)-1)),IF(ISBLANK(Z51),0,LEFT(Z51,SEARCH(":",Z51)-1)),IF(ISBLANK(AA51),0,LEFT(AA51,SEARCH(":",AA51)-1))))&amp;"-"&amp;VALUE(SUM(IF(ISBLANK(C51),0,RIGHT(C51,SEARCH(":",C51)-1)),IF(ISBLANK(D51),0,RIGHT(D51,SEARCH(":",D51)-1)),IF(ISBLANK(E51),0,RIGHT(E51,SEARCH(":",E51)-1)),IF(ISBLANK(F51),0,RIGHT(F51,SEARCH(":",F51)-1)),IF(ISBLANK(G51),0,RIGHT(G51,SEARCH(":",G51)-1)),IF(ISBLANK(H51),0,RIGHT(H51,SEARCH(":",H51)-1)),IF(ISBLANK(I51),0,RIGHT(I51,SEARCH(":",I51)-1)),IF(ISBLANK(J51),0,RIGHT(J51,SEARCH(":",J51)-1)),IF(ISBLANK(K51),0,RIGHT(K51,SEARCH(":",K51)-1)),IF(ISBLANK(L51),0,RIGHT(L51,SEARCH(":",L51)-1)),IF(ISBLANK(M51),0,RIGHT(M51,SEARCH(":",M51)-1)),IF(ISBLANK(N51),0,RIGHT(N51,SEARCH(":",N51)-1)),IF(ISBLANK(O51),0,RIGHT(O51,SEARCH(":",O51)-1)),IF(ISBLANK(P51),0,RIGHT(P51,SEARCH(":",P51)-1)),IF(ISBLANK(Q51),0,RIGHT(Q51,SEARCH(":",Q51)-1)),IF(ISBLANK(R51),0,RIGHT(R51,SEARCH(":",R51)-1)),IF(ISBLANK(S51),0,RIGHT(S51,SEARCH(":",S51)-1)),IF(ISBLANK(T51),0,RIGHT(T51,SEARCH(":",T51)-1)),IF(ISBLANK(U51),0,RIGHT(U51,SEARCH(":",U51)-1)),IF(ISBLANK(V51),0,RIGHT(V51,SEARCH(":",V51)-1)),IF(ISBLANK(W51),0,RIGHT(W51,SEARCH(":",W51)-1)),IF(ISBLANK(X51),0,RIGHT(X51,SEARCH(":",X51)-1)),IF(ISBLANK(Y51),0,RIGHT(Y51,SEARCH(":",Y51)-1)),IF(ISBLANK(Z51),0,RIGHT(Z51,SEARCH(":",Z51)-1)),IF(ISBLANK(AA51),0,RIGHT(AA51,SEARCH(":",AA51)-1))))</f>
        <v>19-31</v>
      </c>
      <c r="AD51" s="37" t="s">
        <v>112</v>
      </c>
      <c r="AE51" s="39">
        <f t="shared" si="0"/>
        <v>0.61290322580645162</v>
      </c>
    </row>
    <row r="52" spans="1:31" s="14" customFormat="1" ht="15" customHeight="1">
      <c r="A52" s="32"/>
      <c r="B52" s="34"/>
      <c r="C52" s="10">
        <v>1</v>
      </c>
      <c r="D52" s="10">
        <v>1</v>
      </c>
      <c r="E52" s="10">
        <v>0</v>
      </c>
      <c r="F52" s="10">
        <v>1</v>
      </c>
      <c r="G52" s="10">
        <v>0</v>
      </c>
      <c r="H52" s="10">
        <v>0</v>
      </c>
      <c r="I52" s="10">
        <v>1</v>
      </c>
      <c r="J52" s="10">
        <v>1</v>
      </c>
      <c r="K52" s="10">
        <v>2</v>
      </c>
      <c r="L52" s="10">
        <v>1</v>
      </c>
      <c r="M52" s="10">
        <v>2</v>
      </c>
      <c r="N52" s="10">
        <v>2</v>
      </c>
      <c r="O52" s="10">
        <v>1</v>
      </c>
      <c r="P52" s="10">
        <v>2</v>
      </c>
      <c r="Q52" s="10">
        <v>2</v>
      </c>
      <c r="R52" s="10">
        <v>1</v>
      </c>
      <c r="S52" s="10">
        <v>2</v>
      </c>
      <c r="T52" s="10">
        <v>1</v>
      </c>
      <c r="U52" s="10">
        <v>2</v>
      </c>
      <c r="V52" s="10">
        <v>2</v>
      </c>
      <c r="W52" s="10">
        <v>0</v>
      </c>
      <c r="X52" s="10">
        <v>1</v>
      </c>
      <c r="Y52" s="10">
        <v>2</v>
      </c>
      <c r="Z52" s="29">
        <v>1</v>
      </c>
      <c r="AA52" s="13"/>
      <c r="AB52" s="36"/>
      <c r="AC52" s="36"/>
      <c r="AD52" s="38"/>
      <c r="AE52" s="40" t="e">
        <f t="shared" si="0"/>
        <v>#VALUE!</v>
      </c>
    </row>
    <row r="54" spans="1:31">
      <c r="D54" t="s">
        <v>91</v>
      </c>
      <c r="J54" t="s">
        <v>60</v>
      </c>
    </row>
  </sheetData>
  <mergeCells count="150">
    <mergeCell ref="AB33:AB34"/>
    <mergeCell ref="AC33:AC34"/>
    <mergeCell ref="AD33:AD34"/>
    <mergeCell ref="AE33:AE34"/>
    <mergeCell ref="AB35:AB36"/>
    <mergeCell ref="AC35:AC36"/>
    <mergeCell ref="AD35:AD36"/>
    <mergeCell ref="AE35:AE36"/>
    <mergeCell ref="AD27:AD28"/>
    <mergeCell ref="AE27:AE28"/>
    <mergeCell ref="AB29:AB30"/>
    <mergeCell ref="AC29:AC30"/>
    <mergeCell ref="AD29:AD30"/>
    <mergeCell ref="AE29:AE30"/>
    <mergeCell ref="AB31:AB32"/>
    <mergeCell ref="AC31:AC32"/>
    <mergeCell ref="AD31:AD32"/>
    <mergeCell ref="AE31:AE32"/>
    <mergeCell ref="A51:A52"/>
    <mergeCell ref="B51:B52"/>
    <mergeCell ref="AB51:AB52"/>
    <mergeCell ref="AC51:AC52"/>
    <mergeCell ref="AD51:AD52"/>
    <mergeCell ref="AE51:AE52"/>
    <mergeCell ref="A21:A22"/>
    <mergeCell ref="A23:A24"/>
    <mergeCell ref="A25:A26"/>
    <mergeCell ref="A27:A28"/>
    <mergeCell ref="A29:A30"/>
    <mergeCell ref="A31:A32"/>
    <mergeCell ref="A33:A34"/>
    <mergeCell ref="A35:A36"/>
    <mergeCell ref="B21:B22"/>
    <mergeCell ref="B23:B24"/>
    <mergeCell ref="B25:B26"/>
    <mergeCell ref="B27:B28"/>
    <mergeCell ref="B29:B30"/>
    <mergeCell ref="B31:B32"/>
    <mergeCell ref="B33:B34"/>
    <mergeCell ref="B35:B36"/>
    <mergeCell ref="AB21:AB22"/>
    <mergeCell ref="AC21:AC22"/>
    <mergeCell ref="A47:A48"/>
    <mergeCell ref="B47:B48"/>
    <mergeCell ref="AB47:AB48"/>
    <mergeCell ref="AC47:AC48"/>
    <mergeCell ref="AD47:AD48"/>
    <mergeCell ref="AE47:AE48"/>
    <mergeCell ref="A49:A50"/>
    <mergeCell ref="B49:B50"/>
    <mergeCell ref="AB49:AB50"/>
    <mergeCell ref="AC49:AC50"/>
    <mergeCell ref="AD49:AD50"/>
    <mergeCell ref="AE49:AE50"/>
    <mergeCell ref="A43:A44"/>
    <mergeCell ref="B43:B44"/>
    <mergeCell ref="AB43:AB44"/>
    <mergeCell ref="AC43:AC44"/>
    <mergeCell ref="AD43:AD44"/>
    <mergeCell ref="AE43:AE44"/>
    <mergeCell ref="A45:A46"/>
    <mergeCell ref="B45:B46"/>
    <mergeCell ref="AB45:AB46"/>
    <mergeCell ref="AC45:AC46"/>
    <mergeCell ref="AD45:AD46"/>
    <mergeCell ref="AE45:AE46"/>
    <mergeCell ref="A39:A40"/>
    <mergeCell ref="B39:B40"/>
    <mergeCell ref="AB39:AB40"/>
    <mergeCell ref="AC39:AC40"/>
    <mergeCell ref="AD39:AD40"/>
    <mergeCell ref="AE39:AE40"/>
    <mergeCell ref="A41:A42"/>
    <mergeCell ref="B41:B42"/>
    <mergeCell ref="AB41:AB42"/>
    <mergeCell ref="AC41:AC42"/>
    <mergeCell ref="AD41:AD42"/>
    <mergeCell ref="AE41:AE42"/>
    <mergeCell ref="A19:A20"/>
    <mergeCell ref="B19:B20"/>
    <mergeCell ref="AB19:AB20"/>
    <mergeCell ref="AC19:AC20"/>
    <mergeCell ref="AD19:AD20"/>
    <mergeCell ref="AE19:AE20"/>
    <mergeCell ref="A37:A38"/>
    <mergeCell ref="B37:B38"/>
    <mergeCell ref="AB37:AB38"/>
    <mergeCell ref="AC37:AC38"/>
    <mergeCell ref="AD37:AD38"/>
    <mergeCell ref="AE37:AE38"/>
    <mergeCell ref="AD21:AD22"/>
    <mergeCell ref="AE21:AE22"/>
    <mergeCell ref="AB23:AB24"/>
    <mergeCell ref="AC23:AC24"/>
    <mergeCell ref="AD23:AD24"/>
    <mergeCell ref="AE23:AE24"/>
    <mergeCell ref="AB25:AB26"/>
    <mergeCell ref="AC25:AC26"/>
    <mergeCell ref="AD25:AD26"/>
    <mergeCell ref="AE25:AE26"/>
    <mergeCell ref="AB27:AB28"/>
    <mergeCell ref="AC27:AC28"/>
    <mergeCell ref="A15:A16"/>
    <mergeCell ref="B15:B16"/>
    <mergeCell ref="AB15:AB16"/>
    <mergeCell ref="AC15:AC16"/>
    <mergeCell ref="AD15:AD16"/>
    <mergeCell ref="AE15:AE16"/>
    <mergeCell ref="A17:A18"/>
    <mergeCell ref="B17:B18"/>
    <mergeCell ref="AB17:AB18"/>
    <mergeCell ref="AC17:AC18"/>
    <mergeCell ref="AD17:AD18"/>
    <mergeCell ref="AE17:AE18"/>
    <mergeCell ref="A11:A12"/>
    <mergeCell ref="B11:B12"/>
    <mergeCell ref="AB11:AB12"/>
    <mergeCell ref="AC11:AC12"/>
    <mergeCell ref="AD11:AD12"/>
    <mergeCell ref="AE11:AE12"/>
    <mergeCell ref="A13:A14"/>
    <mergeCell ref="B13:B14"/>
    <mergeCell ref="AB13:AB14"/>
    <mergeCell ref="AC13:AC14"/>
    <mergeCell ref="AD13:AD14"/>
    <mergeCell ref="AE13:AE14"/>
    <mergeCell ref="A7:A8"/>
    <mergeCell ref="B7:B8"/>
    <mergeCell ref="AB7:AB8"/>
    <mergeCell ref="AC7:AC8"/>
    <mergeCell ref="AD7:AD8"/>
    <mergeCell ref="AE7:AE8"/>
    <mergeCell ref="A9:A10"/>
    <mergeCell ref="B9:B10"/>
    <mergeCell ref="AB9:AB10"/>
    <mergeCell ref="AC9:AC10"/>
    <mergeCell ref="AD9:AD10"/>
    <mergeCell ref="AE9:AE10"/>
    <mergeCell ref="A3:A4"/>
    <mergeCell ref="B3:B4"/>
    <mergeCell ref="AB3:AB4"/>
    <mergeCell ref="AC3:AC4"/>
    <mergeCell ref="AD3:AD4"/>
    <mergeCell ref="AE3:AE4"/>
    <mergeCell ref="A5:A6"/>
    <mergeCell ref="B5:B6"/>
    <mergeCell ref="AB5:AB6"/>
    <mergeCell ref="AC5:AC6"/>
    <mergeCell ref="AD5:AD6"/>
    <mergeCell ref="AE5:AE6"/>
  </mergeCells>
  <printOptions horizontalCentered="1"/>
  <pageMargins left="0.11811023622047245" right="0.31496062992125984" top="0.55118110236220474" bottom="0.55118110236220474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8"/>
  <sheetViews>
    <sheetView view="pageBreakPreview" zoomScaleNormal="70" zoomScaleSheetLayoutView="10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4" max="24" width="9.140625" customWidth="1"/>
  </cols>
  <sheetData>
    <row r="1" spans="1:23" ht="18.75">
      <c r="C1" s="17" t="s">
        <v>61</v>
      </c>
      <c r="R1" t="s">
        <v>82</v>
      </c>
    </row>
    <row r="2" spans="1:23" ht="25.5">
      <c r="A2" s="1" t="s">
        <v>52</v>
      </c>
      <c r="B2" s="1" t="s">
        <v>53</v>
      </c>
      <c r="C2" s="5" t="s">
        <v>0</v>
      </c>
      <c r="D2" s="5" t="s">
        <v>3</v>
      </c>
      <c r="E2" s="5" t="s">
        <v>6</v>
      </c>
      <c r="F2" s="5" t="s">
        <v>9</v>
      </c>
      <c r="G2" s="5" t="s">
        <v>12</v>
      </c>
      <c r="H2" s="5" t="s">
        <v>15</v>
      </c>
      <c r="I2" s="5" t="s">
        <v>18</v>
      </c>
      <c r="J2" s="5" t="s">
        <v>21</v>
      </c>
      <c r="K2" s="5" t="s">
        <v>24</v>
      </c>
      <c r="L2" s="5" t="s">
        <v>26</v>
      </c>
      <c r="M2" s="5" t="s">
        <v>29</v>
      </c>
      <c r="N2" s="5" t="s">
        <v>32</v>
      </c>
      <c r="O2" s="5" t="s">
        <v>35</v>
      </c>
      <c r="P2" s="5" t="s">
        <v>37</v>
      </c>
      <c r="Q2" s="5" t="s">
        <v>40</v>
      </c>
      <c r="R2" s="5" t="s">
        <v>43</v>
      </c>
      <c r="S2" s="5" t="s">
        <v>46</v>
      </c>
      <c r="T2" s="2" t="s">
        <v>56</v>
      </c>
      <c r="U2" s="2" t="s">
        <v>59</v>
      </c>
      <c r="V2" s="2" t="s">
        <v>57</v>
      </c>
      <c r="W2" s="2" t="s">
        <v>58</v>
      </c>
    </row>
    <row r="3" spans="1:23" ht="15" customHeight="1">
      <c r="A3" s="32" t="s">
        <v>0</v>
      </c>
      <c r="B3" s="33" t="s">
        <v>1</v>
      </c>
      <c r="C3" s="6"/>
      <c r="D3" s="8" t="s">
        <v>54</v>
      </c>
      <c r="E3" s="8" t="s">
        <v>54</v>
      </c>
      <c r="F3" s="8" t="s">
        <v>54</v>
      </c>
      <c r="G3" s="8" t="s">
        <v>55</v>
      </c>
      <c r="H3" s="8" t="s">
        <v>54</v>
      </c>
      <c r="I3" s="8" t="s">
        <v>54</v>
      </c>
      <c r="J3" s="8" t="s">
        <v>55</v>
      </c>
      <c r="K3" s="8" t="s">
        <v>54</v>
      </c>
      <c r="L3" s="8" t="s">
        <v>54</v>
      </c>
      <c r="M3" s="8" t="s">
        <v>54</v>
      </c>
      <c r="N3" s="8" t="s">
        <v>54</v>
      </c>
      <c r="O3" s="8" t="s">
        <v>54</v>
      </c>
      <c r="P3" s="8" t="s">
        <v>54</v>
      </c>
      <c r="Q3" s="8" t="s">
        <v>54</v>
      </c>
      <c r="R3" s="8" t="s">
        <v>54</v>
      </c>
      <c r="S3" s="8" t="s">
        <v>54</v>
      </c>
      <c r="T3" s="35">
        <f>SUM(C4:S4)</f>
        <v>28</v>
      </c>
      <c r="U3" s="35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IF(ISBLANK(S3),0,LEFT(S3,SEARCH(":",S3)-1))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,IF(ISBLANK(S3),0,RIGHT(S3,SEARCH(":",S3)-1))))</f>
        <v>28-4</v>
      </c>
      <c r="V3" s="43" t="s">
        <v>97</v>
      </c>
      <c r="W3" s="39">
        <f>LEFT(U3,SEARCH("-",U3)-1)/RIGHT(U3,LEN(U3)-SEARCH("-",U3))</f>
        <v>7</v>
      </c>
    </row>
    <row r="4" spans="1:23" s="14" customFormat="1" ht="15" customHeight="1">
      <c r="A4" s="32"/>
      <c r="B4" s="34"/>
      <c r="C4" s="13"/>
      <c r="D4" s="10">
        <v>2</v>
      </c>
      <c r="E4" s="10">
        <v>2</v>
      </c>
      <c r="F4" s="10">
        <v>2</v>
      </c>
      <c r="G4" s="10">
        <v>0</v>
      </c>
      <c r="H4" s="10">
        <v>2</v>
      </c>
      <c r="I4" s="10">
        <v>2</v>
      </c>
      <c r="J4" s="10">
        <v>0</v>
      </c>
      <c r="K4" s="10">
        <v>2</v>
      </c>
      <c r="L4" s="10">
        <v>2</v>
      </c>
      <c r="M4" s="10">
        <v>2</v>
      </c>
      <c r="N4" s="10">
        <v>2</v>
      </c>
      <c r="O4" s="10">
        <v>2</v>
      </c>
      <c r="P4" s="10">
        <v>2</v>
      </c>
      <c r="Q4" s="10">
        <v>2</v>
      </c>
      <c r="R4" s="10">
        <v>2</v>
      </c>
      <c r="S4" s="10">
        <v>2</v>
      </c>
      <c r="T4" s="36"/>
      <c r="U4" s="36"/>
      <c r="V4" s="44"/>
      <c r="W4" s="40" t="e">
        <f>LEFT(U4,SEARCH("-",U4)-1)/RIGHT(U4,LEN(U4)-SEARCH("-",U4))</f>
        <v>#VALUE!</v>
      </c>
    </row>
    <row r="5" spans="1:23" ht="15" customHeight="1">
      <c r="A5" s="32" t="s">
        <v>3</v>
      </c>
      <c r="B5" s="33" t="s">
        <v>19</v>
      </c>
      <c r="C5" s="8" t="s">
        <v>55</v>
      </c>
      <c r="D5" s="6"/>
      <c r="E5" s="8" t="s">
        <v>55</v>
      </c>
      <c r="F5" s="8" t="s">
        <v>55</v>
      </c>
      <c r="G5" s="8" t="s">
        <v>55</v>
      </c>
      <c r="H5" s="8" t="s">
        <v>55</v>
      </c>
      <c r="I5" s="8" t="s">
        <v>55</v>
      </c>
      <c r="J5" s="8" t="s">
        <v>55</v>
      </c>
      <c r="K5" s="8" t="s">
        <v>55</v>
      </c>
      <c r="L5" s="8" t="s">
        <v>55</v>
      </c>
      <c r="M5" s="8" t="s">
        <v>55</v>
      </c>
      <c r="N5" s="8" t="s">
        <v>55</v>
      </c>
      <c r="O5" s="8" t="s">
        <v>54</v>
      </c>
      <c r="P5" s="8" t="s">
        <v>54</v>
      </c>
      <c r="Q5" s="8" t="s">
        <v>54</v>
      </c>
      <c r="R5" s="8" t="s">
        <v>54</v>
      </c>
      <c r="S5" s="8" t="s">
        <v>54</v>
      </c>
      <c r="T5" s="35">
        <f>SUM(C6:S6)</f>
        <v>10</v>
      </c>
      <c r="U5" s="35" t="str">
        <f t="shared" ref="U5" si="0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IF(ISBLANK(S5),0,LEFT(S5,SEARCH(":",S5)-1))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,IF(ISBLANK(S5),0,RIGHT(S5,SEARCH(":",S5)-1))))</f>
        <v>10-22</v>
      </c>
      <c r="V5" s="43" t="s">
        <v>113</v>
      </c>
      <c r="W5" s="39">
        <f t="shared" ref="W5:W36" si="1">LEFT(U5,SEARCH("-",U5)-1)/RIGHT(U5,LEN(U5)-SEARCH("-",U5))</f>
        <v>0.45454545454545453</v>
      </c>
    </row>
    <row r="6" spans="1:23" s="14" customFormat="1" ht="15" customHeight="1">
      <c r="A6" s="32"/>
      <c r="B6" s="34"/>
      <c r="C6" s="10">
        <v>0</v>
      </c>
      <c r="D6" s="13"/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2</v>
      </c>
      <c r="P6" s="10">
        <v>2</v>
      </c>
      <c r="Q6" s="10">
        <v>2</v>
      </c>
      <c r="R6" s="10">
        <v>2</v>
      </c>
      <c r="S6" s="10">
        <v>2</v>
      </c>
      <c r="T6" s="36"/>
      <c r="U6" s="36"/>
      <c r="V6" s="44"/>
      <c r="W6" s="40" t="e">
        <f t="shared" si="1"/>
        <v>#VALUE!</v>
      </c>
    </row>
    <row r="7" spans="1:23" ht="15" customHeight="1">
      <c r="A7" s="32" t="s">
        <v>6</v>
      </c>
      <c r="B7" s="33" t="s">
        <v>7</v>
      </c>
      <c r="C7" s="8" t="s">
        <v>55</v>
      </c>
      <c r="D7" s="8" t="s">
        <v>54</v>
      </c>
      <c r="E7" s="6"/>
      <c r="F7" s="8" t="s">
        <v>55</v>
      </c>
      <c r="G7" s="8" t="s">
        <v>55</v>
      </c>
      <c r="H7" s="8" t="s">
        <v>54</v>
      </c>
      <c r="I7" s="8" t="s">
        <v>55</v>
      </c>
      <c r="J7" s="8" t="s">
        <v>63</v>
      </c>
      <c r="K7" s="8" t="s">
        <v>54</v>
      </c>
      <c r="L7" s="8" t="s">
        <v>63</v>
      </c>
      <c r="M7" s="8" t="s">
        <v>54</v>
      </c>
      <c r="N7" s="8" t="s">
        <v>54</v>
      </c>
      <c r="O7" s="8" t="s">
        <v>54</v>
      </c>
      <c r="P7" s="8" t="s">
        <v>63</v>
      </c>
      <c r="Q7" s="8" t="s">
        <v>54</v>
      </c>
      <c r="R7" s="8" t="s">
        <v>54</v>
      </c>
      <c r="S7" s="8" t="s">
        <v>55</v>
      </c>
      <c r="T7" s="35">
        <f>SUM(C8:S8)</f>
        <v>26</v>
      </c>
      <c r="U7" s="35" t="str">
        <f t="shared" ref="U7" si="2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IF(ISBLANK(S7),0,LEFT(S7,SEARCH(":",S7)-1))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,IF(ISBLANK(S7),0,RIGHT(S7,SEARCH(":",S7)-1))))</f>
        <v>22-13</v>
      </c>
      <c r="V7" s="43" t="s">
        <v>101</v>
      </c>
      <c r="W7" s="39">
        <f t="shared" si="1"/>
        <v>1.6923076923076923</v>
      </c>
    </row>
    <row r="8" spans="1:23" s="14" customFormat="1" ht="15" customHeight="1">
      <c r="A8" s="32"/>
      <c r="B8" s="34"/>
      <c r="C8" s="10">
        <v>1</v>
      </c>
      <c r="D8" s="10">
        <v>2</v>
      </c>
      <c r="E8" s="13"/>
      <c r="F8" s="10">
        <v>1</v>
      </c>
      <c r="G8" s="10">
        <v>1</v>
      </c>
      <c r="H8" s="10">
        <v>2</v>
      </c>
      <c r="I8" s="10">
        <v>1</v>
      </c>
      <c r="J8" s="10">
        <v>2</v>
      </c>
      <c r="K8" s="10">
        <v>2</v>
      </c>
      <c r="L8" s="10">
        <v>2</v>
      </c>
      <c r="M8" s="10">
        <v>2</v>
      </c>
      <c r="N8" s="10">
        <v>2</v>
      </c>
      <c r="O8" s="10">
        <v>2</v>
      </c>
      <c r="P8" s="10">
        <v>2</v>
      </c>
      <c r="Q8" s="10">
        <v>2</v>
      </c>
      <c r="R8" s="10">
        <v>2</v>
      </c>
      <c r="S8" s="10">
        <v>0</v>
      </c>
      <c r="T8" s="36"/>
      <c r="U8" s="36"/>
      <c r="V8" s="44"/>
      <c r="W8" s="40" t="e">
        <f t="shared" si="1"/>
        <v>#VALUE!</v>
      </c>
    </row>
    <row r="9" spans="1:23" ht="15" customHeight="1">
      <c r="A9" s="32" t="s">
        <v>9</v>
      </c>
      <c r="B9" s="33" t="s">
        <v>13</v>
      </c>
      <c r="C9" s="8" t="s">
        <v>55</v>
      </c>
      <c r="D9" s="8" t="s">
        <v>54</v>
      </c>
      <c r="E9" s="8" t="s">
        <v>54</v>
      </c>
      <c r="F9" s="6"/>
      <c r="G9" s="8" t="s">
        <v>63</v>
      </c>
      <c r="H9" s="8" t="s">
        <v>54</v>
      </c>
      <c r="I9" s="8" t="s">
        <v>55</v>
      </c>
      <c r="J9" s="8" t="s">
        <v>54</v>
      </c>
      <c r="K9" s="8" t="s">
        <v>54</v>
      </c>
      <c r="L9" s="8" t="s">
        <v>54</v>
      </c>
      <c r="M9" s="8" t="s">
        <v>54</v>
      </c>
      <c r="N9" s="8" t="s">
        <v>54</v>
      </c>
      <c r="O9" s="8" t="s">
        <v>54</v>
      </c>
      <c r="P9" s="8" t="s">
        <v>54</v>
      </c>
      <c r="Q9" s="8" t="s">
        <v>54</v>
      </c>
      <c r="R9" s="8" t="s">
        <v>54</v>
      </c>
      <c r="S9" s="8" t="s">
        <v>54</v>
      </c>
      <c r="T9" s="35">
        <f>SUM(C10:S10)</f>
        <v>29</v>
      </c>
      <c r="U9" s="35" t="str">
        <f t="shared" ref="U9" si="3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IF(ISBLANK(S9),0,LEFT(S9,SEARCH(":",S9)-1))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,IF(ISBLANK(S9),0,RIGHT(S9,SEARCH(":",S9)-1))))</f>
        <v>28-5</v>
      </c>
      <c r="V9" s="43" t="s">
        <v>96</v>
      </c>
      <c r="W9" s="39">
        <f t="shared" si="1"/>
        <v>5.6</v>
      </c>
    </row>
    <row r="10" spans="1:23" s="14" customFormat="1" ht="15" customHeight="1">
      <c r="A10" s="32"/>
      <c r="B10" s="34"/>
      <c r="C10" s="10">
        <v>1</v>
      </c>
      <c r="D10" s="10">
        <v>2</v>
      </c>
      <c r="E10" s="10">
        <v>2</v>
      </c>
      <c r="F10" s="13"/>
      <c r="G10" s="10">
        <v>2</v>
      </c>
      <c r="H10" s="10">
        <v>2</v>
      </c>
      <c r="I10" s="10">
        <v>0</v>
      </c>
      <c r="J10" s="10">
        <v>2</v>
      </c>
      <c r="K10" s="10">
        <v>2</v>
      </c>
      <c r="L10" s="10">
        <v>2</v>
      </c>
      <c r="M10" s="10">
        <v>2</v>
      </c>
      <c r="N10" s="10">
        <v>2</v>
      </c>
      <c r="O10" s="10">
        <v>2</v>
      </c>
      <c r="P10" s="10">
        <v>2</v>
      </c>
      <c r="Q10" s="10">
        <v>2</v>
      </c>
      <c r="R10" s="10">
        <v>2</v>
      </c>
      <c r="S10" s="10">
        <v>2</v>
      </c>
      <c r="T10" s="36"/>
      <c r="U10" s="36"/>
      <c r="V10" s="44"/>
      <c r="W10" s="40" t="e">
        <f t="shared" si="1"/>
        <v>#VALUE!</v>
      </c>
    </row>
    <row r="11" spans="1:23" ht="15" customHeight="1">
      <c r="A11" s="32" t="s">
        <v>12</v>
      </c>
      <c r="B11" s="33" t="s">
        <v>4</v>
      </c>
      <c r="C11" s="8" t="s">
        <v>54</v>
      </c>
      <c r="D11" s="8" t="s">
        <v>54</v>
      </c>
      <c r="E11" s="8" t="s">
        <v>54</v>
      </c>
      <c r="F11" s="8" t="s">
        <v>64</v>
      </c>
      <c r="G11" s="6"/>
      <c r="H11" s="8" t="s">
        <v>54</v>
      </c>
      <c r="I11" s="8" t="s">
        <v>55</v>
      </c>
      <c r="J11" s="8" t="s">
        <v>54</v>
      </c>
      <c r="K11" s="8" t="s">
        <v>54</v>
      </c>
      <c r="L11" s="8" t="s">
        <v>54</v>
      </c>
      <c r="M11" s="8" t="s">
        <v>54</v>
      </c>
      <c r="N11" s="8" t="s">
        <v>54</v>
      </c>
      <c r="O11" s="8" t="s">
        <v>54</v>
      </c>
      <c r="P11" s="8" t="s">
        <v>54</v>
      </c>
      <c r="Q11" s="8" t="s">
        <v>54</v>
      </c>
      <c r="R11" s="8" t="s">
        <v>54</v>
      </c>
      <c r="S11" s="8" t="s">
        <v>54</v>
      </c>
      <c r="T11" s="35">
        <f>SUM(C12:S12)</f>
        <v>30</v>
      </c>
      <c r="U11" s="35" t="str">
        <f t="shared" ref="U11" si="4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IF(ISBLANK(S11),0,LEFT(S11,SEARCH(":",S11)-1))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,IF(ISBLANK(S11),0,RIGHT(S11,SEARCH(":",S11)-1))))</f>
        <v>29-4</v>
      </c>
      <c r="V11" s="43" t="s">
        <v>95</v>
      </c>
      <c r="W11" s="39">
        <f t="shared" si="1"/>
        <v>7.25</v>
      </c>
    </row>
    <row r="12" spans="1:23" s="14" customFormat="1" ht="15" customHeight="1">
      <c r="A12" s="32"/>
      <c r="B12" s="34"/>
      <c r="C12" s="10">
        <v>2</v>
      </c>
      <c r="D12" s="10">
        <v>2</v>
      </c>
      <c r="E12" s="10">
        <v>2</v>
      </c>
      <c r="F12" s="10">
        <v>1</v>
      </c>
      <c r="G12" s="13"/>
      <c r="H12" s="10">
        <v>2</v>
      </c>
      <c r="I12" s="10">
        <v>1</v>
      </c>
      <c r="J12" s="10">
        <v>2</v>
      </c>
      <c r="K12" s="10">
        <v>2</v>
      </c>
      <c r="L12" s="10">
        <v>2</v>
      </c>
      <c r="M12" s="10">
        <v>2</v>
      </c>
      <c r="N12" s="10">
        <v>2</v>
      </c>
      <c r="O12" s="10">
        <v>2</v>
      </c>
      <c r="P12" s="10">
        <v>2</v>
      </c>
      <c r="Q12" s="10">
        <v>2</v>
      </c>
      <c r="R12" s="10">
        <v>2</v>
      </c>
      <c r="S12" s="10">
        <v>2</v>
      </c>
      <c r="T12" s="36"/>
      <c r="U12" s="36"/>
      <c r="V12" s="44"/>
      <c r="W12" s="40" t="e">
        <f t="shared" si="1"/>
        <v>#VALUE!</v>
      </c>
    </row>
    <row r="13" spans="1:23" ht="15" customHeight="1">
      <c r="A13" s="32" t="s">
        <v>15</v>
      </c>
      <c r="B13" s="33" t="s">
        <v>27</v>
      </c>
      <c r="C13" s="8" t="s">
        <v>55</v>
      </c>
      <c r="D13" s="8" t="s">
        <v>55</v>
      </c>
      <c r="E13" s="8" t="s">
        <v>55</v>
      </c>
      <c r="F13" s="8" t="s">
        <v>55</v>
      </c>
      <c r="G13" s="8" t="s">
        <v>55</v>
      </c>
      <c r="H13" s="6"/>
      <c r="I13" s="8" t="s">
        <v>54</v>
      </c>
      <c r="J13" s="8" t="s">
        <v>54</v>
      </c>
      <c r="K13" s="8" t="s">
        <v>54</v>
      </c>
      <c r="L13" s="8" t="s">
        <v>54</v>
      </c>
      <c r="M13" s="8" t="s">
        <v>54</v>
      </c>
      <c r="N13" s="8" t="s">
        <v>54</v>
      </c>
      <c r="O13" s="8" t="s">
        <v>54</v>
      </c>
      <c r="P13" s="8" t="s">
        <v>55</v>
      </c>
      <c r="Q13" s="8" t="s">
        <v>54</v>
      </c>
      <c r="R13" s="8" t="s">
        <v>54</v>
      </c>
      <c r="S13" s="8" t="s">
        <v>55</v>
      </c>
      <c r="T13" s="35">
        <f>SUM(C14:S14)</f>
        <v>19</v>
      </c>
      <c r="U13" s="35" t="str">
        <f t="shared" ref="U13" si="5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IF(ISBLANK(S13),0,LEFT(S13,SEARCH(":",S13)-1))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,IF(ISBLANK(S13),0,RIGHT(S13,SEARCH(":",S13)-1))))</f>
        <v>18-14</v>
      </c>
      <c r="V13" s="43" t="s">
        <v>109</v>
      </c>
      <c r="W13" s="39">
        <f t="shared" si="1"/>
        <v>1.2857142857142858</v>
      </c>
    </row>
    <row r="14" spans="1:23" s="14" customFormat="1" ht="15" customHeight="1">
      <c r="A14" s="32"/>
      <c r="B14" s="34"/>
      <c r="C14" s="10">
        <v>0</v>
      </c>
      <c r="D14" s="10">
        <v>0</v>
      </c>
      <c r="E14" s="10">
        <v>0</v>
      </c>
      <c r="F14" s="10">
        <v>1</v>
      </c>
      <c r="G14" s="10">
        <v>0</v>
      </c>
      <c r="H14" s="13"/>
      <c r="I14" s="10">
        <v>2</v>
      </c>
      <c r="J14" s="10">
        <v>2</v>
      </c>
      <c r="K14" s="10">
        <v>2</v>
      </c>
      <c r="L14" s="10">
        <v>2</v>
      </c>
      <c r="M14" s="10">
        <v>2</v>
      </c>
      <c r="N14" s="10">
        <v>2</v>
      </c>
      <c r="O14" s="10">
        <v>2</v>
      </c>
      <c r="P14" s="10">
        <v>0</v>
      </c>
      <c r="Q14" s="10">
        <v>2</v>
      </c>
      <c r="R14" s="10">
        <v>2</v>
      </c>
      <c r="S14" s="10">
        <v>0</v>
      </c>
      <c r="T14" s="36"/>
      <c r="U14" s="36"/>
      <c r="V14" s="44"/>
      <c r="W14" s="40" t="e">
        <f t="shared" si="1"/>
        <v>#VALUE!</v>
      </c>
    </row>
    <row r="15" spans="1:23" ht="15" customHeight="1">
      <c r="A15" s="32" t="s">
        <v>18</v>
      </c>
      <c r="B15" s="33" t="s">
        <v>30</v>
      </c>
      <c r="C15" s="8" t="s">
        <v>55</v>
      </c>
      <c r="D15" s="8" t="s">
        <v>54</v>
      </c>
      <c r="E15" s="8" t="s">
        <v>54</v>
      </c>
      <c r="F15" s="8" t="s">
        <v>54</v>
      </c>
      <c r="G15" s="8" t="s">
        <v>54</v>
      </c>
      <c r="H15" s="8" t="s">
        <v>55</v>
      </c>
      <c r="I15" s="6"/>
      <c r="J15" s="8" t="s">
        <v>55</v>
      </c>
      <c r="K15" s="8" t="s">
        <v>54</v>
      </c>
      <c r="L15" s="8" t="s">
        <v>55</v>
      </c>
      <c r="M15" s="8" t="s">
        <v>54</v>
      </c>
      <c r="N15" s="8" t="s">
        <v>63</v>
      </c>
      <c r="O15" s="8" t="s">
        <v>54</v>
      </c>
      <c r="P15" s="8" t="s">
        <v>64</v>
      </c>
      <c r="Q15" s="8" t="s">
        <v>54</v>
      </c>
      <c r="R15" s="8" t="s">
        <v>54</v>
      </c>
      <c r="S15" s="8" t="s">
        <v>54</v>
      </c>
      <c r="T15" s="35">
        <f>SUM(C16:S16)</f>
        <v>27</v>
      </c>
      <c r="U15" s="35" t="str">
        <f t="shared" ref="U15" si="6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IF(ISBLANK(S15),0,LEFT(S15,SEARCH(":",S15)-1))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,IF(ISBLANK(S15),0,RIGHT(S15,SEARCH(":",S15)-1))))</f>
        <v>23-11</v>
      </c>
      <c r="V15" s="43" t="s">
        <v>99</v>
      </c>
      <c r="W15" s="39">
        <f t="shared" si="1"/>
        <v>2.0909090909090908</v>
      </c>
    </row>
    <row r="16" spans="1:23" s="14" customFormat="1" ht="15" customHeight="1">
      <c r="A16" s="32"/>
      <c r="B16" s="34"/>
      <c r="C16" s="10">
        <v>1</v>
      </c>
      <c r="D16" s="10">
        <v>2</v>
      </c>
      <c r="E16" s="10">
        <v>2</v>
      </c>
      <c r="F16" s="10">
        <v>2</v>
      </c>
      <c r="G16" s="10">
        <v>2</v>
      </c>
      <c r="H16" s="10">
        <v>1</v>
      </c>
      <c r="I16" s="13"/>
      <c r="J16" s="10">
        <v>1</v>
      </c>
      <c r="K16" s="10">
        <v>2</v>
      </c>
      <c r="L16" s="10">
        <v>1</v>
      </c>
      <c r="M16" s="10">
        <v>2</v>
      </c>
      <c r="N16" s="10">
        <v>2</v>
      </c>
      <c r="O16" s="10">
        <v>2</v>
      </c>
      <c r="P16" s="10">
        <v>1</v>
      </c>
      <c r="Q16" s="10">
        <v>2</v>
      </c>
      <c r="R16" s="10">
        <v>2</v>
      </c>
      <c r="S16" s="10">
        <v>2</v>
      </c>
      <c r="T16" s="36"/>
      <c r="U16" s="36"/>
      <c r="V16" s="44"/>
      <c r="W16" s="40" t="e">
        <f t="shared" si="1"/>
        <v>#VALUE!</v>
      </c>
    </row>
    <row r="17" spans="1:23" ht="15" customHeight="1">
      <c r="A17" s="32" t="s">
        <v>21</v>
      </c>
      <c r="B17" s="41" t="s">
        <v>44</v>
      </c>
      <c r="C17" s="8" t="s">
        <v>54</v>
      </c>
      <c r="D17" s="8" t="s">
        <v>54</v>
      </c>
      <c r="E17" s="8" t="s">
        <v>64</v>
      </c>
      <c r="F17" s="8" t="s">
        <v>55</v>
      </c>
      <c r="G17" s="8" t="s">
        <v>55</v>
      </c>
      <c r="H17" s="8" t="s">
        <v>55</v>
      </c>
      <c r="I17" s="8" t="s">
        <v>54</v>
      </c>
      <c r="J17" s="6"/>
      <c r="K17" s="8" t="s">
        <v>63</v>
      </c>
      <c r="L17" s="8" t="s">
        <v>63</v>
      </c>
      <c r="M17" s="8" t="s">
        <v>54</v>
      </c>
      <c r="N17" s="8" t="s">
        <v>54</v>
      </c>
      <c r="O17" s="8" t="s">
        <v>54</v>
      </c>
      <c r="P17" s="8" t="s">
        <v>55</v>
      </c>
      <c r="Q17" s="8" t="s">
        <v>63</v>
      </c>
      <c r="R17" s="8" t="s">
        <v>54</v>
      </c>
      <c r="S17" s="8" t="s">
        <v>54</v>
      </c>
      <c r="T17" s="35">
        <f>SUM(C18:S18)</f>
        <v>27</v>
      </c>
      <c r="U17" s="35" t="str">
        <f t="shared" ref="U17" si="7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IF(ISBLANK(S17),0,LEFT(S17,SEARCH(":",S17)-1))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,IF(ISBLANK(S17),0,RIGHT(S17,SEARCH(":",S17)-1))))</f>
        <v>23-13</v>
      </c>
      <c r="V17" s="43" t="s">
        <v>100</v>
      </c>
      <c r="W17" s="39">
        <f t="shared" si="1"/>
        <v>1.7692307692307692</v>
      </c>
    </row>
    <row r="18" spans="1:23" s="14" customFormat="1" ht="15" customHeight="1">
      <c r="A18" s="32"/>
      <c r="B18" s="42"/>
      <c r="C18" s="10">
        <v>2</v>
      </c>
      <c r="D18" s="10">
        <v>2</v>
      </c>
      <c r="E18" s="10">
        <v>1</v>
      </c>
      <c r="F18" s="10">
        <v>1</v>
      </c>
      <c r="G18" s="10">
        <v>1</v>
      </c>
      <c r="H18" s="10">
        <v>1</v>
      </c>
      <c r="I18" s="10">
        <v>2</v>
      </c>
      <c r="J18" s="13"/>
      <c r="K18" s="10">
        <v>2</v>
      </c>
      <c r="L18" s="10">
        <v>2</v>
      </c>
      <c r="M18" s="10">
        <v>2</v>
      </c>
      <c r="N18" s="10">
        <v>2</v>
      </c>
      <c r="O18" s="10">
        <v>2</v>
      </c>
      <c r="P18" s="10">
        <v>1</v>
      </c>
      <c r="Q18" s="10">
        <v>2</v>
      </c>
      <c r="R18" s="10">
        <v>2</v>
      </c>
      <c r="S18" s="10">
        <v>2</v>
      </c>
      <c r="T18" s="36"/>
      <c r="U18" s="36"/>
      <c r="V18" s="44"/>
      <c r="W18" s="40" t="e">
        <f t="shared" si="1"/>
        <v>#VALUE!</v>
      </c>
    </row>
    <row r="19" spans="1:23" ht="15" customHeight="1">
      <c r="A19" s="32" t="s">
        <v>24</v>
      </c>
      <c r="B19" s="33" t="s">
        <v>41</v>
      </c>
      <c r="C19" s="8" t="s">
        <v>55</v>
      </c>
      <c r="D19" s="8" t="s">
        <v>54</v>
      </c>
      <c r="E19" s="8" t="s">
        <v>55</v>
      </c>
      <c r="F19" s="8" t="s">
        <v>55</v>
      </c>
      <c r="G19" s="8" t="s">
        <v>55</v>
      </c>
      <c r="H19" s="8" t="s">
        <v>55</v>
      </c>
      <c r="I19" s="8" t="s">
        <v>55</v>
      </c>
      <c r="J19" s="8" t="s">
        <v>64</v>
      </c>
      <c r="K19" s="6"/>
      <c r="L19" s="8" t="s">
        <v>54</v>
      </c>
      <c r="M19" s="8" t="s">
        <v>54</v>
      </c>
      <c r="N19" s="8" t="s">
        <v>54</v>
      </c>
      <c r="O19" s="8" t="s">
        <v>54</v>
      </c>
      <c r="P19" s="8" t="s">
        <v>55</v>
      </c>
      <c r="Q19" s="8" t="s">
        <v>64</v>
      </c>
      <c r="R19" s="8" t="s">
        <v>54</v>
      </c>
      <c r="S19" s="8" t="s">
        <v>54</v>
      </c>
      <c r="T19" s="35">
        <f>SUM(C20:S20)</f>
        <v>23</v>
      </c>
      <c r="U19" s="35" t="str">
        <f t="shared" ref="U19" si="8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IF(ISBLANK(S19),0,LEFT(S19,SEARCH(":",S19)-1))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,IF(ISBLANK(S19),0,RIGHT(S19,SEARCH(":",S19)-1))))</f>
        <v>16-18</v>
      </c>
      <c r="V19" s="43" t="s">
        <v>106</v>
      </c>
      <c r="W19" s="39">
        <f t="shared" si="1"/>
        <v>0.88888888888888884</v>
      </c>
    </row>
    <row r="20" spans="1:23" s="14" customFormat="1" ht="15" customHeight="1">
      <c r="A20" s="32"/>
      <c r="B20" s="34"/>
      <c r="C20" s="10">
        <v>1</v>
      </c>
      <c r="D20" s="10">
        <v>2</v>
      </c>
      <c r="E20" s="10">
        <v>1</v>
      </c>
      <c r="F20" s="10">
        <v>1</v>
      </c>
      <c r="G20" s="10">
        <v>1</v>
      </c>
      <c r="H20" s="10">
        <v>1</v>
      </c>
      <c r="I20" s="10">
        <v>1</v>
      </c>
      <c r="J20" s="10">
        <v>1</v>
      </c>
      <c r="K20" s="13"/>
      <c r="L20" s="10">
        <v>2</v>
      </c>
      <c r="M20" s="10">
        <v>2</v>
      </c>
      <c r="N20" s="10">
        <v>2</v>
      </c>
      <c r="O20" s="10">
        <v>2</v>
      </c>
      <c r="P20" s="10">
        <v>1</v>
      </c>
      <c r="Q20" s="10">
        <v>1</v>
      </c>
      <c r="R20" s="10">
        <v>2</v>
      </c>
      <c r="S20" s="10">
        <v>2</v>
      </c>
      <c r="T20" s="36"/>
      <c r="U20" s="36"/>
      <c r="V20" s="44"/>
      <c r="W20" s="40" t="e">
        <f t="shared" si="1"/>
        <v>#VALUE!</v>
      </c>
    </row>
    <row r="21" spans="1:23" ht="15" customHeight="1">
      <c r="A21" s="32" t="s">
        <v>26</v>
      </c>
      <c r="B21" s="33" t="s">
        <v>50</v>
      </c>
      <c r="C21" s="8" t="s">
        <v>55</v>
      </c>
      <c r="D21" s="8" t="s">
        <v>54</v>
      </c>
      <c r="E21" s="8" t="s">
        <v>64</v>
      </c>
      <c r="F21" s="8" t="s">
        <v>55</v>
      </c>
      <c r="G21" s="8" t="s">
        <v>55</v>
      </c>
      <c r="H21" s="8" t="s">
        <v>55</v>
      </c>
      <c r="I21" s="8" t="s">
        <v>54</v>
      </c>
      <c r="J21" s="8" t="s">
        <v>64</v>
      </c>
      <c r="K21" s="8" t="s">
        <v>55</v>
      </c>
      <c r="L21" s="6"/>
      <c r="M21" s="8" t="s">
        <v>54</v>
      </c>
      <c r="N21" s="8" t="s">
        <v>54</v>
      </c>
      <c r="O21" s="8" t="s">
        <v>54</v>
      </c>
      <c r="P21" s="8" t="s">
        <v>55</v>
      </c>
      <c r="Q21" s="8" t="s">
        <v>55</v>
      </c>
      <c r="R21" s="8" t="s">
        <v>54</v>
      </c>
      <c r="S21" s="8" t="s">
        <v>54</v>
      </c>
      <c r="T21" s="35">
        <f>SUM(C22:S22)</f>
        <v>20</v>
      </c>
      <c r="U21" s="35" t="str">
        <f t="shared" ref="U21" si="9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IF(ISBLANK(S21),0,LEFT(S21,SEARCH(":",S21)-1))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,IF(ISBLANK(S21),0,RIGHT(S21,SEARCH(":",S21)-1))))</f>
        <v>16-18</v>
      </c>
      <c r="V21" s="43" t="s">
        <v>107</v>
      </c>
      <c r="W21" s="39">
        <f t="shared" si="1"/>
        <v>0.88888888888888884</v>
      </c>
    </row>
    <row r="22" spans="1:23" s="14" customFormat="1" ht="15" customHeight="1">
      <c r="A22" s="32"/>
      <c r="B22" s="34"/>
      <c r="C22" s="10">
        <v>0</v>
      </c>
      <c r="D22" s="10">
        <v>2</v>
      </c>
      <c r="E22" s="10">
        <v>1</v>
      </c>
      <c r="F22" s="10">
        <v>1</v>
      </c>
      <c r="G22" s="10">
        <v>0</v>
      </c>
      <c r="H22" s="10">
        <v>1</v>
      </c>
      <c r="I22" s="10">
        <v>2</v>
      </c>
      <c r="J22" s="10">
        <v>1</v>
      </c>
      <c r="K22" s="10">
        <v>1</v>
      </c>
      <c r="L22" s="13"/>
      <c r="M22" s="10">
        <v>2</v>
      </c>
      <c r="N22" s="10">
        <v>2</v>
      </c>
      <c r="O22" s="10">
        <v>2</v>
      </c>
      <c r="P22" s="10">
        <v>1</v>
      </c>
      <c r="Q22" s="10">
        <v>0</v>
      </c>
      <c r="R22" s="10">
        <v>2</v>
      </c>
      <c r="S22" s="10">
        <v>2</v>
      </c>
      <c r="T22" s="36"/>
      <c r="U22" s="36"/>
      <c r="V22" s="44"/>
      <c r="W22" s="40" t="e">
        <f t="shared" si="1"/>
        <v>#VALUE!</v>
      </c>
    </row>
    <row r="23" spans="1:23" ht="15" customHeight="1">
      <c r="A23" s="32" t="s">
        <v>29</v>
      </c>
      <c r="B23" s="33" t="s">
        <v>33</v>
      </c>
      <c r="C23" s="8" t="s">
        <v>55</v>
      </c>
      <c r="D23" s="8" t="s">
        <v>54</v>
      </c>
      <c r="E23" s="8" t="s">
        <v>55</v>
      </c>
      <c r="F23" s="8" t="s">
        <v>55</v>
      </c>
      <c r="G23" s="8" t="s">
        <v>55</v>
      </c>
      <c r="H23" s="8" t="s">
        <v>55</v>
      </c>
      <c r="I23" s="8" t="s">
        <v>55</v>
      </c>
      <c r="J23" s="8" t="s">
        <v>55</v>
      </c>
      <c r="K23" s="8" t="s">
        <v>55</v>
      </c>
      <c r="L23" s="9" t="s">
        <v>55</v>
      </c>
      <c r="M23" s="6"/>
      <c r="N23" s="8" t="s">
        <v>54</v>
      </c>
      <c r="O23" s="8" t="s">
        <v>54</v>
      </c>
      <c r="P23" s="8" t="s">
        <v>55</v>
      </c>
      <c r="Q23" s="8" t="s">
        <v>55</v>
      </c>
      <c r="R23" s="8" t="s">
        <v>55</v>
      </c>
      <c r="S23" s="8" t="s">
        <v>55</v>
      </c>
      <c r="T23" s="35">
        <f>SUM(C24:S24)</f>
        <v>10</v>
      </c>
      <c r="U23" s="35" t="str">
        <f t="shared" ref="U23" si="10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IF(ISBLANK(S23),0,LEFT(S23,SEARCH(":",S23)-1))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,IF(ISBLANK(S23),0,RIGHT(S23,SEARCH(":",S23)-1))))</f>
        <v>6-26</v>
      </c>
      <c r="V23" s="43" t="s">
        <v>114</v>
      </c>
      <c r="W23" s="39">
        <f t="shared" si="1"/>
        <v>0.23076923076923078</v>
      </c>
    </row>
    <row r="24" spans="1:23" s="14" customFormat="1" ht="15" customHeight="1">
      <c r="A24" s="32"/>
      <c r="B24" s="34"/>
      <c r="C24" s="10">
        <v>0</v>
      </c>
      <c r="D24" s="10">
        <v>2</v>
      </c>
      <c r="E24" s="10">
        <v>0</v>
      </c>
      <c r="F24" s="10">
        <v>0</v>
      </c>
      <c r="G24" s="10">
        <v>0</v>
      </c>
      <c r="H24" s="10">
        <v>1</v>
      </c>
      <c r="I24" s="10">
        <v>0</v>
      </c>
      <c r="J24" s="10">
        <v>1</v>
      </c>
      <c r="K24" s="10">
        <v>0</v>
      </c>
      <c r="L24" s="10">
        <v>0</v>
      </c>
      <c r="M24" s="13"/>
      <c r="N24" s="10">
        <v>2</v>
      </c>
      <c r="O24" s="10">
        <v>2</v>
      </c>
      <c r="P24" s="10">
        <v>1</v>
      </c>
      <c r="Q24" s="10">
        <v>1</v>
      </c>
      <c r="R24" s="10">
        <v>0</v>
      </c>
      <c r="S24" s="10">
        <v>0</v>
      </c>
      <c r="T24" s="36"/>
      <c r="U24" s="36"/>
      <c r="V24" s="44"/>
      <c r="W24" s="40" t="e">
        <f t="shared" si="1"/>
        <v>#VALUE!</v>
      </c>
    </row>
    <row r="25" spans="1:23" ht="15" customHeight="1">
      <c r="A25" s="32" t="s">
        <v>32</v>
      </c>
      <c r="B25" s="41" t="s">
        <v>22</v>
      </c>
      <c r="C25" s="8" t="s">
        <v>55</v>
      </c>
      <c r="D25" s="8" t="s">
        <v>55</v>
      </c>
      <c r="E25" s="8" t="s">
        <v>55</v>
      </c>
      <c r="F25" s="8" t="s">
        <v>55</v>
      </c>
      <c r="G25" s="8" t="s">
        <v>55</v>
      </c>
      <c r="H25" s="8" t="s">
        <v>55</v>
      </c>
      <c r="I25" s="8" t="s">
        <v>64</v>
      </c>
      <c r="J25" s="8" t="s">
        <v>55</v>
      </c>
      <c r="K25" s="8" t="s">
        <v>55</v>
      </c>
      <c r="L25" s="8" t="s">
        <v>55</v>
      </c>
      <c r="M25" s="8" t="s">
        <v>55</v>
      </c>
      <c r="N25" s="6"/>
      <c r="O25" s="8" t="s">
        <v>55</v>
      </c>
      <c r="P25" s="8" t="s">
        <v>55</v>
      </c>
      <c r="Q25" s="8" t="s">
        <v>55</v>
      </c>
      <c r="R25" s="8" t="s">
        <v>55</v>
      </c>
      <c r="S25" s="8" t="s">
        <v>55</v>
      </c>
      <c r="T25" s="35">
        <f>SUM(C26:S26)</f>
        <v>4</v>
      </c>
      <c r="U25" s="35" t="str">
        <f t="shared" ref="U25" si="11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IF(ISBLANK(S25),0,LEFT(S25,SEARCH(":",S25)-1))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,IF(ISBLANK(S25),0,RIGHT(S25,SEARCH(":",S25)-1))))</f>
        <v>1-32</v>
      </c>
      <c r="V25" s="43" t="s">
        <v>115</v>
      </c>
      <c r="W25" s="39">
        <f t="shared" si="1"/>
        <v>3.125E-2</v>
      </c>
    </row>
    <row r="26" spans="1:23" s="14" customFormat="1" ht="15" customHeight="1">
      <c r="A26" s="32"/>
      <c r="B26" s="42"/>
      <c r="C26" s="10">
        <v>0</v>
      </c>
      <c r="D26" s="10">
        <v>0</v>
      </c>
      <c r="E26" s="10">
        <v>1</v>
      </c>
      <c r="F26" s="10">
        <v>0</v>
      </c>
      <c r="G26" s="10">
        <v>1</v>
      </c>
      <c r="H26" s="10">
        <v>1</v>
      </c>
      <c r="I26" s="10">
        <v>1</v>
      </c>
      <c r="J26" s="10">
        <v>0</v>
      </c>
      <c r="K26" s="10">
        <v>0</v>
      </c>
      <c r="L26" s="10">
        <v>0</v>
      </c>
      <c r="M26" s="10">
        <v>0</v>
      </c>
      <c r="N26" s="13"/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36"/>
      <c r="U26" s="36"/>
      <c r="V26" s="44"/>
      <c r="W26" s="40" t="e">
        <f t="shared" si="1"/>
        <v>#VALUE!</v>
      </c>
    </row>
    <row r="27" spans="1:23" ht="15" customHeight="1">
      <c r="A27" s="32" t="s">
        <v>35</v>
      </c>
      <c r="B27" s="33" t="s">
        <v>93</v>
      </c>
      <c r="C27" s="8" t="s">
        <v>55</v>
      </c>
      <c r="D27" s="8" t="s">
        <v>55</v>
      </c>
      <c r="E27" s="8" t="s">
        <v>55</v>
      </c>
      <c r="F27" s="8" t="s">
        <v>55</v>
      </c>
      <c r="G27" s="8" t="s">
        <v>55</v>
      </c>
      <c r="H27" s="8" t="s">
        <v>55</v>
      </c>
      <c r="I27" s="8" t="s">
        <v>55</v>
      </c>
      <c r="J27" s="8" t="s">
        <v>55</v>
      </c>
      <c r="K27" s="8" t="s">
        <v>55</v>
      </c>
      <c r="L27" s="8" t="s">
        <v>55</v>
      </c>
      <c r="M27" s="8" t="s">
        <v>55</v>
      </c>
      <c r="N27" s="8" t="s">
        <v>54</v>
      </c>
      <c r="O27" s="6"/>
      <c r="P27" s="8" t="s">
        <v>55</v>
      </c>
      <c r="Q27" s="8" t="s">
        <v>64</v>
      </c>
      <c r="R27" s="8" t="s">
        <v>64</v>
      </c>
      <c r="S27" s="8" t="s">
        <v>63</v>
      </c>
      <c r="T27" s="35">
        <f>SUM(C28:S28)</f>
        <v>11</v>
      </c>
      <c r="U27" s="35" t="str">
        <f t="shared" ref="U27" si="12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IF(ISBLANK(S27),0,LEFT(S27,SEARCH(":",S27)-1))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,IF(ISBLANK(S27),0,RIGHT(S27,SEARCH(":",S27)-1))))</f>
        <v>6-29</v>
      </c>
      <c r="V27" s="43" t="s">
        <v>112</v>
      </c>
      <c r="W27" s="39">
        <f t="shared" si="1"/>
        <v>0.20689655172413793</v>
      </c>
    </row>
    <row r="28" spans="1:23" s="14" customFormat="1" ht="15" customHeight="1">
      <c r="A28" s="32"/>
      <c r="B28" s="34"/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1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2</v>
      </c>
      <c r="O28" s="13"/>
      <c r="P28" s="10">
        <v>1</v>
      </c>
      <c r="Q28" s="10">
        <v>1</v>
      </c>
      <c r="R28" s="10">
        <v>1</v>
      </c>
      <c r="S28" s="10">
        <v>2</v>
      </c>
      <c r="T28" s="36"/>
      <c r="U28" s="36"/>
      <c r="V28" s="44"/>
      <c r="W28" s="40" t="e">
        <f t="shared" si="1"/>
        <v>#VALUE!</v>
      </c>
    </row>
    <row r="29" spans="1:23" ht="15" customHeight="1">
      <c r="A29" s="32" t="s">
        <v>37</v>
      </c>
      <c r="B29" s="33" t="s">
        <v>16</v>
      </c>
      <c r="C29" s="8" t="s">
        <v>55</v>
      </c>
      <c r="D29" s="8" t="s">
        <v>55</v>
      </c>
      <c r="E29" s="8" t="s">
        <v>64</v>
      </c>
      <c r="F29" s="8" t="s">
        <v>55</v>
      </c>
      <c r="G29" s="8" t="s">
        <v>55</v>
      </c>
      <c r="H29" s="8" t="s">
        <v>54</v>
      </c>
      <c r="I29" s="8" t="s">
        <v>63</v>
      </c>
      <c r="J29" s="8" t="s">
        <v>54</v>
      </c>
      <c r="K29" s="8" t="s">
        <v>54</v>
      </c>
      <c r="L29" s="8" t="s">
        <v>54</v>
      </c>
      <c r="M29" s="8" t="s">
        <v>54</v>
      </c>
      <c r="N29" s="8" t="s">
        <v>54</v>
      </c>
      <c r="O29" s="8" t="s">
        <v>54</v>
      </c>
      <c r="P29" s="6"/>
      <c r="Q29" s="8" t="s">
        <v>54</v>
      </c>
      <c r="R29" s="8" t="s">
        <v>54</v>
      </c>
      <c r="S29" s="8" t="s">
        <v>54</v>
      </c>
      <c r="T29" s="35">
        <f>SUM(C30:S30)</f>
        <v>27</v>
      </c>
      <c r="U29" s="35" t="str">
        <f t="shared" ref="U29" si="13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IF(ISBLANK(S29),0,LEFT(S29,SEARCH(":",S29)-1))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,IF(ISBLANK(S29),0,RIGHT(S29,SEARCH(":",S29)-1))))</f>
        <v>23-11</v>
      </c>
      <c r="V29" s="43" t="s">
        <v>98</v>
      </c>
      <c r="W29" s="39">
        <f t="shared" si="1"/>
        <v>2.0909090909090908</v>
      </c>
    </row>
    <row r="30" spans="1:23" s="14" customFormat="1" ht="15" customHeight="1">
      <c r="A30" s="32"/>
      <c r="B30" s="34"/>
      <c r="C30" s="10">
        <v>1</v>
      </c>
      <c r="D30" s="10">
        <v>1</v>
      </c>
      <c r="E30" s="10">
        <v>1</v>
      </c>
      <c r="F30" s="10">
        <v>1</v>
      </c>
      <c r="G30" s="10">
        <v>1</v>
      </c>
      <c r="H30" s="10">
        <v>2</v>
      </c>
      <c r="I30" s="10">
        <v>2</v>
      </c>
      <c r="J30" s="10">
        <v>2</v>
      </c>
      <c r="K30" s="10">
        <v>2</v>
      </c>
      <c r="L30" s="10">
        <v>2</v>
      </c>
      <c r="M30" s="10">
        <v>2</v>
      </c>
      <c r="N30" s="10">
        <v>2</v>
      </c>
      <c r="O30" s="10">
        <v>2</v>
      </c>
      <c r="P30" s="13"/>
      <c r="Q30" s="10">
        <v>2</v>
      </c>
      <c r="R30" s="10">
        <v>2</v>
      </c>
      <c r="S30" s="10">
        <v>2</v>
      </c>
      <c r="T30" s="36"/>
      <c r="U30" s="36"/>
      <c r="V30" s="44"/>
      <c r="W30" s="40" t="e">
        <f t="shared" si="1"/>
        <v>#VALUE!</v>
      </c>
    </row>
    <row r="31" spans="1:23" ht="15" customHeight="1">
      <c r="A31" s="32" t="s">
        <v>40</v>
      </c>
      <c r="B31" s="41" t="s">
        <v>47</v>
      </c>
      <c r="C31" s="8" t="s">
        <v>55</v>
      </c>
      <c r="D31" s="8" t="s">
        <v>55</v>
      </c>
      <c r="E31" s="8" t="s">
        <v>55</v>
      </c>
      <c r="F31" s="8" t="s">
        <v>55</v>
      </c>
      <c r="G31" s="8" t="s">
        <v>55</v>
      </c>
      <c r="H31" s="8" t="s">
        <v>55</v>
      </c>
      <c r="I31" s="8" t="s">
        <v>55</v>
      </c>
      <c r="J31" s="8" t="s">
        <v>64</v>
      </c>
      <c r="K31" s="8" t="s">
        <v>63</v>
      </c>
      <c r="L31" s="8" t="s">
        <v>54</v>
      </c>
      <c r="M31" s="8" t="s">
        <v>54</v>
      </c>
      <c r="N31" s="8" t="s">
        <v>54</v>
      </c>
      <c r="O31" s="8" t="s">
        <v>63</v>
      </c>
      <c r="P31" s="8" t="s">
        <v>55</v>
      </c>
      <c r="Q31" s="6"/>
      <c r="R31" s="8" t="s">
        <v>54</v>
      </c>
      <c r="S31" s="8" t="s">
        <v>54</v>
      </c>
      <c r="T31" s="35">
        <f>SUM(C32:S32)</f>
        <v>20</v>
      </c>
      <c r="U31" s="35" t="str">
        <f t="shared" ref="U31" si="14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IF(ISBLANK(S31),0,LEFT(S31,SEARCH(":",S31)-1))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,IF(ISBLANK(S31),0,RIGHT(S31,SEARCH(":",S31)-1))))</f>
        <v>15-20</v>
      </c>
      <c r="V31" s="43" t="s">
        <v>108</v>
      </c>
      <c r="W31" s="39">
        <f t="shared" si="1"/>
        <v>0.75</v>
      </c>
    </row>
    <row r="32" spans="1:23" s="14" customFormat="1" ht="15" customHeight="1">
      <c r="A32" s="32"/>
      <c r="B32" s="42"/>
      <c r="C32" s="10">
        <v>0</v>
      </c>
      <c r="D32" s="10">
        <v>1</v>
      </c>
      <c r="E32" s="10">
        <v>1</v>
      </c>
      <c r="F32" s="10">
        <v>1</v>
      </c>
      <c r="G32" s="10">
        <v>0</v>
      </c>
      <c r="H32" s="10">
        <v>0</v>
      </c>
      <c r="I32" s="10">
        <v>1</v>
      </c>
      <c r="J32" s="10">
        <v>1</v>
      </c>
      <c r="K32" s="10">
        <v>2</v>
      </c>
      <c r="L32" s="10">
        <v>2</v>
      </c>
      <c r="M32" s="10">
        <v>2</v>
      </c>
      <c r="N32" s="10">
        <v>2</v>
      </c>
      <c r="O32" s="10">
        <v>2</v>
      </c>
      <c r="P32" s="10">
        <v>1</v>
      </c>
      <c r="Q32" s="13"/>
      <c r="R32" s="10">
        <v>2</v>
      </c>
      <c r="S32" s="10">
        <v>2</v>
      </c>
      <c r="T32" s="36"/>
      <c r="U32" s="36"/>
      <c r="V32" s="44"/>
      <c r="W32" s="40" t="e">
        <f t="shared" si="1"/>
        <v>#VALUE!</v>
      </c>
    </row>
    <row r="33" spans="1:23" ht="15" customHeight="1">
      <c r="A33" s="32" t="s">
        <v>43</v>
      </c>
      <c r="B33" s="41" t="s">
        <v>94</v>
      </c>
      <c r="C33" s="8" t="s">
        <v>55</v>
      </c>
      <c r="D33" s="8" t="s">
        <v>55</v>
      </c>
      <c r="E33" s="8" t="s">
        <v>55</v>
      </c>
      <c r="F33" s="8" t="s">
        <v>55</v>
      </c>
      <c r="G33" s="8" t="s">
        <v>55</v>
      </c>
      <c r="H33" s="8" t="s">
        <v>55</v>
      </c>
      <c r="I33" s="8" t="s">
        <v>55</v>
      </c>
      <c r="J33" s="8" t="s">
        <v>55</v>
      </c>
      <c r="K33" s="8" t="s">
        <v>55</v>
      </c>
      <c r="L33" s="8" t="s">
        <v>55</v>
      </c>
      <c r="M33" s="8" t="s">
        <v>54</v>
      </c>
      <c r="N33" s="8" t="s">
        <v>54</v>
      </c>
      <c r="O33" s="8" t="s">
        <v>63</v>
      </c>
      <c r="P33" s="8" t="s">
        <v>55</v>
      </c>
      <c r="Q33" s="8" t="s">
        <v>55</v>
      </c>
      <c r="R33" s="6"/>
      <c r="S33" s="8" t="s">
        <v>63</v>
      </c>
      <c r="T33" s="35">
        <f>SUM(C34:S34)</f>
        <v>13</v>
      </c>
      <c r="U33" s="35" t="str">
        <f t="shared" ref="U33" si="15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IF(ISBLANK(S33),0,LEFT(S33,SEARCH(":",S33)-1))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,IF(ISBLANK(S33),0,RIGHT(S33,SEARCH(":",S33)-1))))</f>
        <v>8-26</v>
      </c>
      <c r="V33" s="43" t="s">
        <v>111</v>
      </c>
      <c r="W33" s="39">
        <f t="shared" si="1"/>
        <v>0.30769230769230771</v>
      </c>
    </row>
    <row r="34" spans="1:23" s="14" customFormat="1" ht="15" customHeight="1">
      <c r="A34" s="32"/>
      <c r="B34" s="42"/>
      <c r="C34" s="10">
        <v>1</v>
      </c>
      <c r="D34" s="10">
        <v>0</v>
      </c>
      <c r="E34" s="10">
        <v>1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1</v>
      </c>
      <c r="L34" s="10">
        <v>0</v>
      </c>
      <c r="M34" s="10">
        <v>2</v>
      </c>
      <c r="N34" s="10">
        <v>2</v>
      </c>
      <c r="O34" s="10">
        <v>2</v>
      </c>
      <c r="P34" s="10">
        <v>1</v>
      </c>
      <c r="Q34" s="10">
        <v>1</v>
      </c>
      <c r="R34" s="13"/>
      <c r="S34" s="10">
        <v>2</v>
      </c>
      <c r="T34" s="36"/>
      <c r="U34" s="36"/>
      <c r="V34" s="44"/>
      <c r="W34" s="40" t="e">
        <f t="shared" si="1"/>
        <v>#VALUE!</v>
      </c>
    </row>
    <row r="35" spans="1:23" ht="15" customHeight="1">
      <c r="A35" s="32" t="s">
        <v>46</v>
      </c>
      <c r="B35" s="33" t="s">
        <v>38</v>
      </c>
      <c r="C35" s="8" t="s">
        <v>55</v>
      </c>
      <c r="D35" s="8" t="s">
        <v>55</v>
      </c>
      <c r="E35" s="8" t="s">
        <v>54</v>
      </c>
      <c r="F35" s="8" t="s">
        <v>55</v>
      </c>
      <c r="G35" s="8" t="s">
        <v>55</v>
      </c>
      <c r="H35" s="8" t="s">
        <v>54</v>
      </c>
      <c r="I35" s="8" t="s">
        <v>55</v>
      </c>
      <c r="J35" s="8" t="s">
        <v>55</v>
      </c>
      <c r="K35" s="8" t="s">
        <v>55</v>
      </c>
      <c r="L35" s="8" t="s">
        <v>55</v>
      </c>
      <c r="M35" s="8" t="s">
        <v>55</v>
      </c>
      <c r="N35" s="8" t="s">
        <v>54</v>
      </c>
      <c r="O35" s="8" t="s">
        <v>64</v>
      </c>
      <c r="P35" s="8" t="s">
        <v>55</v>
      </c>
      <c r="Q35" s="8" t="s">
        <v>55</v>
      </c>
      <c r="R35" s="8" t="s">
        <v>64</v>
      </c>
      <c r="S35" s="6"/>
      <c r="T35" s="35">
        <f>SUM(C36:S36)</f>
        <v>18</v>
      </c>
      <c r="U35" s="35" t="str">
        <f t="shared" ref="U35" si="16">VALUE(SUM(IF(ISBLANK(C35),0,LEFT(C35,SEARCH(":",C35)-1)),IF(ISBLANK(D35),0,LEFT(D35,SEARCH(":",D35)-1)),IF(ISBLANK(E35),0,LEFT(E35,SEARCH(":",E35)-1)),IF(ISBLANK(F35),0,LEFT(F35,SEARCH(":",F35)-1)),IF(ISBLANK(G35),0,LEFT(G35,SEARCH(":",G35)-1)),IF(ISBLANK(H35),0,LEFT(H35,SEARCH(":",H35)-1)),IF(ISBLANK(I35),0,LEFT(I35,SEARCH(":",I35)-1)),IF(ISBLANK(J35),0,LEFT(J35,SEARCH(":",J35)-1)),IF(ISBLANK(K35),0,LEFT(K35,SEARCH(":",K35)-1)),IF(ISBLANK(L35),0,LEFT(L35,SEARCH(":",L35)-1)),IF(ISBLANK(M35),0,LEFT(M35,SEARCH(":",M35)-1)),IF(ISBLANK(N35),0,LEFT(N35,SEARCH(":",N35)-1)),IF(ISBLANK(O35),0,LEFT(O35,SEARCH(":",O35)-1)),IF(ISBLANK(P35),0,LEFT(P35,SEARCH(":",P35)-1)),IF(ISBLANK(Q35),0,LEFT(Q35,SEARCH(":",Q35)-1)),IF(ISBLANK(R35),0,LEFT(R35,SEARCH(":",R35)-1)),IF(ISBLANK(S35),0,LEFT(S35,SEARCH(":",S35)-1))))&amp;"-"&amp;VALUE(SUM(IF(ISBLANK(C35),0,RIGHT(C35,SEARCH(":",C35)-1)),IF(ISBLANK(D35),0,RIGHT(D35,SEARCH(":",D35)-1)),IF(ISBLANK(E35),0,RIGHT(E35,SEARCH(":",E35)-1)),IF(ISBLANK(F35),0,RIGHT(F35,SEARCH(":",F35)-1)),IF(ISBLANK(G35),0,RIGHT(G35,SEARCH(":",G35)-1)),IF(ISBLANK(H35),0,RIGHT(H35,SEARCH(":",H35)-1)),IF(ISBLANK(I35),0,RIGHT(I35,SEARCH(":",I35)-1)),IF(ISBLANK(J35),0,RIGHT(J35,SEARCH(":",J35)-1)),IF(ISBLANK(K35),0,RIGHT(K35,SEARCH(":",K35)-1)),IF(ISBLANK(L35),0,RIGHT(L35,SEARCH(":",L35)-1)),IF(ISBLANK(M35),0,RIGHT(M35,SEARCH(":",M35)-1)),IF(ISBLANK(N35),0,RIGHT(N35,SEARCH(":",N35)-1)),IF(ISBLANK(O35),0,RIGHT(O35,SEARCH(":",O35)-1)),IF(ISBLANK(P35),0,RIGHT(P35,SEARCH(":",P35)-1)),IF(ISBLANK(Q35),0,RIGHT(Q35,SEARCH(":",Q35)-1)),IF(ISBLANK(R35),0,RIGHT(R35,SEARCH(":",R35)-1)),IF(ISBLANK(S35),0,RIGHT(S35,SEARCH(":",S35)-1))))</f>
        <v>8-26</v>
      </c>
      <c r="V35" s="43" t="s">
        <v>110</v>
      </c>
      <c r="W35" s="39">
        <f t="shared" si="1"/>
        <v>0.30769230769230771</v>
      </c>
    </row>
    <row r="36" spans="1:23" s="14" customFormat="1" ht="15" customHeight="1">
      <c r="A36" s="32"/>
      <c r="B36" s="34"/>
      <c r="C36" s="10">
        <v>1</v>
      </c>
      <c r="D36" s="10">
        <v>1</v>
      </c>
      <c r="E36" s="10">
        <v>2</v>
      </c>
      <c r="F36" s="10">
        <v>1</v>
      </c>
      <c r="G36" s="10">
        <v>1</v>
      </c>
      <c r="H36" s="10">
        <v>2</v>
      </c>
      <c r="I36" s="10">
        <v>1</v>
      </c>
      <c r="J36" s="10">
        <v>1</v>
      </c>
      <c r="K36" s="10">
        <v>1</v>
      </c>
      <c r="L36" s="10">
        <v>1</v>
      </c>
      <c r="M36" s="10">
        <v>0</v>
      </c>
      <c r="N36" s="10">
        <v>2</v>
      </c>
      <c r="O36" s="10">
        <v>1</v>
      </c>
      <c r="P36" s="10">
        <v>1</v>
      </c>
      <c r="Q36" s="10">
        <v>1</v>
      </c>
      <c r="R36" s="10">
        <v>1</v>
      </c>
      <c r="S36" s="13"/>
      <c r="T36" s="36"/>
      <c r="U36" s="36"/>
      <c r="V36" s="44"/>
      <c r="W36" s="40" t="e">
        <f t="shared" si="1"/>
        <v>#VALUE!</v>
      </c>
    </row>
    <row r="38" spans="1:23">
      <c r="D38" t="s">
        <v>91</v>
      </c>
      <c r="J38" t="s">
        <v>60</v>
      </c>
    </row>
  </sheetData>
  <mergeCells count="102">
    <mergeCell ref="B33:B34"/>
    <mergeCell ref="B35:B36"/>
    <mergeCell ref="B15:B16"/>
    <mergeCell ref="B17:B18"/>
    <mergeCell ref="B19:B20"/>
    <mergeCell ref="B21:B22"/>
    <mergeCell ref="B23:B24"/>
    <mergeCell ref="A33:A34"/>
    <mergeCell ref="T33:T34"/>
    <mergeCell ref="T19:T20"/>
    <mergeCell ref="T15:T16"/>
    <mergeCell ref="U33:U34"/>
    <mergeCell ref="V33:V34"/>
    <mergeCell ref="W33:W34"/>
    <mergeCell ref="V27:V28"/>
    <mergeCell ref="W27:W28"/>
    <mergeCell ref="B25:B26"/>
    <mergeCell ref="A35:A36"/>
    <mergeCell ref="T35:T36"/>
    <mergeCell ref="U35:U36"/>
    <mergeCell ref="V35:V36"/>
    <mergeCell ref="W35:W36"/>
    <mergeCell ref="A31:A32"/>
    <mergeCell ref="T31:T32"/>
    <mergeCell ref="U31:U32"/>
    <mergeCell ref="V31:V32"/>
    <mergeCell ref="W31:W32"/>
    <mergeCell ref="B27:B28"/>
    <mergeCell ref="B29:B30"/>
    <mergeCell ref="B31:B32"/>
    <mergeCell ref="T27:T28"/>
    <mergeCell ref="U27:U28"/>
    <mergeCell ref="A27:A28"/>
    <mergeCell ref="A29:A30"/>
    <mergeCell ref="T29:T30"/>
    <mergeCell ref="U29:U30"/>
    <mergeCell ref="V29:V30"/>
    <mergeCell ref="W29:W30"/>
    <mergeCell ref="T23:T24"/>
    <mergeCell ref="U23:U24"/>
    <mergeCell ref="V23:V24"/>
    <mergeCell ref="W23:W24"/>
    <mergeCell ref="A23:A24"/>
    <mergeCell ref="A25:A26"/>
    <mergeCell ref="T25:T26"/>
    <mergeCell ref="U25:U26"/>
    <mergeCell ref="V25:V26"/>
    <mergeCell ref="W25:W26"/>
    <mergeCell ref="U19:U20"/>
    <mergeCell ref="V19:V20"/>
    <mergeCell ref="W19:W20"/>
    <mergeCell ref="A19:A20"/>
    <mergeCell ref="A21:A22"/>
    <mergeCell ref="T21:T22"/>
    <mergeCell ref="U21:U22"/>
    <mergeCell ref="V21:V22"/>
    <mergeCell ref="W21:W22"/>
    <mergeCell ref="U15:U16"/>
    <mergeCell ref="V15:V16"/>
    <mergeCell ref="W15:W16"/>
    <mergeCell ref="A15:A16"/>
    <mergeCell ref="A17:A18"/>
    <mergeCell ref="T17:T18"/>
    <mergeCell ref="U17:U18"/>
    <mergeCell ref="V17:V18"/>
    <mergeCell ref="W17:W18"/>
    <mergeCell ref="A11:A12"/>
    <mergeCell ref="T11:T12"/>
    <mergeCell ref="U11:U12"/>
    <mergeCell ref="V11:V12"/>
    <mergeCell ref="W11:W12"/>
    <mergeCell ref="B11:B12"/>
    <mergeCell ref="B13:B14"/>
    <mergeCell ref="A3:A4"/>
    <mergeCell ref="T3:T4"/>
    <mergeCell ref="U3:U4"/>
    <mergeCell ref="V3:V4"/>
    <mergeCell ref="W3:W4"/>
    <mergeCell ref="A13:A14"/>
    <mergeCell ref="T13:T14"/>
    <mergeCell ref="U13:U14"/>
    <mergeCell ref="V13:V14"/>
    <mergeCell ref="W13:W14"/>
    <mergeCell ref="A7:A8"/>
    <mergeCell ref="T7:T8"/>
    <mergeCell ref="U7:U8"/>
    <mergeCell ref="V7:V8"/>
    <mergeCell ref="W7:W8"/>
    <mergeCell ref="B3:B4"/>
    <mergeCell ref="B5:B6"/>
    <mergeCell ref="B7:B8"/>
    <mergeCell ref="B9:B10"/>
    <mergeCell ref="A5:A6"/>
    <mergeCell ref="T5:T6"/>
    <mergeCell ref="U5:U6"/>
    <mergeCell ref="V5:V6"/>
    <mergeCell ref="W5:W6"/>
    <mergeCell ref="A9:A10"/>
    <mergeCell ref="T9:T10"/>
    <mergeCell ref="U9:U10"/>
    <mergeCell ref="V9:V10"/>
    <mergeCell ref="W9:W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0"/>
  <sheetViews>
    <sheetView view="pageBreakPreview" zoomScale="115" zoomScaleNormal="70" zoomScaleSheetLayoutView="115" workbookViewId="0"/>
  </sheetViews>
  <sheetFormatPr defaultRowHeight="15"/>
  <cols>
    <col min="1" max="1" width="10.7109375" customWidth="1"/>
    <col min="2" max="2" width="20.7109375" customWidth="1"/>
    <col min="3" max="15" width="6.7109375" customWidth="1"/>
    <col min="17" max="17" width="9.140625" customWidth="1"/>
    <col min="20" max="20" width="9.140625" customWidth="1"/>
  </cols>
  <sheetData>
    <row r="1" spans="1:19" ht="18.75">
      <c r="B1" s="17" t="s">
        <v>61</v>
      </c>
      <c r="N1" t="s">
        <v>102</v>
      </c>
    </row>
    <row r="2" spans="1:19" ht="25.5">
      <c r="A2" s="1" t="s">
        <v>52</v>
      </c>
      <c r="B2" s="22" t="s">
        <v>53</v>
      </c>
      <c r="C2" s="5" t="s">
        <v>0</v>
      </c>
      <c r="D2" s="5" t="s">
        <v>3</v>
      </c>
      <c r="E2" s="5" t="s">
        <v>6</v>
      </c>
      <c r="F2" s="5" t="s">
        <v>9</v>
      </c>
      <c r="G2" s="5" t="s">
        <v>12</v>
      </c>
      <c r="H2" s="5" t="s">
        <v>15</v>
      </c>
      <c r="I2" s="5" t="s">
        <v>18</v>
      </c>
      <c r="J2" s="5" t="s">
        <v>21</v>
      </c>
      <c r="K2" s="5" t="s">
        <v>24</v>
      </c>
      <c r="L2" s="5" t="s">
        <v>26</v>
      </c>
      <c r="M2" s="5" t="s">
        <v>29</v>
      </c>
      <c r="N2" s="5" t="s">
        <v>32</v>
      </c>
      <c r="O2" s="5" t="s">
        <v>35</v>
      </c>
      <c r="P2" s="2" t="s">
        <v>56</v>
      </c>
      <c r="Q2" s="2" t="s">
        <v>59</v>
      </c>
      <c r="R2" s="2" t="s">
        <v>57</v>
      </c>
      <c r="S2" s="2" t="s">
        <v>58</v>
      </c>
    </row>
    <row r="3" spans="1:19" ht="15" customHeight="1">
      <c r="A3" s="32" t="s">
        <v>0</v>
      </c>
      <c r="B3" s="18" t="s">
        <v>65</v>
      </c>
      <c r="C3" s="6"/>
      <c r="D3" s="8" t="s">
        <v>54</v>
      </c>
      <c r="E3" s="8" t="s">
        <v>54</v>
      </c>
      <c r="F3" s="8" t="s">
        <v>54</v>
      </c>
      <c r="G3" s="8" t="s">
        <v>54</v>
      </c>
      <c r="H3" s="8" t="s">
        <v>63</v>
      </c>
      <c r="I3" s="8" t="s">
        <v>54</v>
      </c>
      <c r="J3" s="8" t="s">
        <v>54</v>
      </c>
      <c r="K3" s="8" t="s">
        <v>54</v>
      </c>
      <c r="L3" s="8" t="s">
        <v>54</v>
      </c>
      <c r="M3" s="8" t="s">
        <v>54</v>
      </c>
      <c r="N3" s="8" t="s">
        <v>54</v>
      </c>
      <c r="O3" s="8" t="s">
        <v>54</v>
      </c>
      <c r="P3" s="35">
        <f>SUM(C4:O4)</f>
        <v>24</v>
      </c>
      <c r="Q3" s="35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))</f>
        <v>24-1</v>
      </c>
      <c r="R3" s="37" t="s">
        <v>95</v>
      </c>
      <c r="S3" s="39">
        <f>LEFT(Q3,SEARCH("-",Q3)-1)/RIGHT(Q3,LEN(Q3)-SEARCH("-",Q3))</f>
        <v>24</v>
      </c>
    </row>
    <row r="4" spans="1:19" s="14" customFormat="1" ht="15" customHeight="1">
      <c r="A4" s="32"/>
      <c r="B4" s="18" t="s">
        <v>2</v>
      </c>
      <c r="C4" s="13"/>
      <c r="D4" s="10">
        <v>2</v>
      </c>
      <c r="E4" s="10">
        <v>2</v>
      </c>
      <c r="F4" s="10">
        <v>2</v>
      </c>
      <c r="G4" s="10">
        <v>2</v>
      </c>
      <c r="H4" s="10">
        <v>2</v>
      </c>
      <c r="I4" s="10">
        <v>2</v>
      </c>
      <c r="J4" s="10">
        <v>2</v>
      </c>
      <c r="K4" s="10">
        <v>2</v>
      </c>
      <c r="L4" s="10">
        <v>2</v>
      </c>
      <c r="M4" s="10">
        <v>2</v>
      </c>
      <c r="N4" s="10">
        <v>2</v>
      </c>
      <c r="O4" s="10">
        <v>2</v>
      </c>
      <c r="P4" s="36"/>
      <c r="Q4" s="36"/>
      <c r="R4" s="38"/>
      <c r="S4" s="40" t="e">
        <f>LEFT(Q4,SEARCH("-",Q4)-1)/RIGHT(Q4,LEN(Q4)-SEARCH("-",Q4))</f>
        <v>#VALUE!</v>
      </c>
    </row>
    <row r="5" spans="1:19" ht="15" customHeight="1">
      <c r="A5" s="32" t="s">
        <v>3</v>
      </c>
      <c r="B5" s="18" t="s">
        <v>66</v>
      </c>
      <c r="C5" s="8" t="s">
        <v>55</v>
      </c>
      <c r="D5" s="6"/>
      <c r="E5" s="8" t="s">
        <v>54</v>
      </c>
      <c r="F5" s="8" t="s">
        <v>54</v>
      </c>
      <c r="G5" s="8" t="s">
        <v>55</v>
      </c>
      <c r="H5" s="8" t="s">
        <v>55</v>
      </c>
      <c r="I5" s="8" t="s">
        <v>55</v>
      </c>
      <c r="J5" s="8" t="s">
        <v>54</v>
      </c>
      <c r="K5" s="8" t="s">
        <v>55</v>
      </c>
      <c r="L5" s="8" t="s">
        <v>55</v>
      </c>
      <c r="M5" s="8" t="s">
        <v>55</v>
      </c>
      <c r="N5" s="8" t="s">
        <v>54</v>
      </c>
      <c r="O5" s="8" t="s">
        <v>55</v>
      </c>
      <c r="P5" s="35">
        <f>SUM(C6:O6)</f>
        <v>8</v>
      </c>
      <c r="Q5" s="35" t="str">
        <f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))</f>
        <v>8-16</v>
      </c>
      <c r="R5" s="37" t="s">
        <v>107</v>
      </c>
      <c r="S5" s="39">
        <f t="shared" ref="S5:S28" si="0">LEFT(Q5,SEARCH("-",Q5)-1)/RIGHT(Q5,LEN(Q5)-SEARCH("-",Q5))</f>
        <v>0.5</v>
      </c>
    </row>
    <row r="6" spans="1:19" s="14" customFormat="1" ht="15" customHeight="1">
      <c r="A6" s="32"/>
      <c r="B6" s="18" t="s">
        <v>67</v>
      </c>
      <c r="C6" s="10">
        <v>0</v>
      </c>
      <c r="D6" s="13"/>
      <c r="E6" s="10">
        <v>2</v>
      </c>
      <c r="F6" s="10">
        <v>2</v>
      </c>
      <c r="G6" s="10">
        <v>0</v>
      </c>
      <c r="H6" s="10">
        <v>0</v>
      </c>
      <c r="I6" s="10">
        <v>0</v>
      </c>
      <c r="J6" s="10">
        <v>2</v>
      </c>
      <c r="K6" s="10">
        <v>0</v>
      </c>
      <c r="L6" s="10">
        <v>0</v>
      </c>
      <c r="M6" s="10">
        <v>0</v>
      </c>
      <c r="N6" s="10">
        <v>2</v>
      </c>
      <c r="O6" s="10">
        <v>0</v>
      </c>
      <c r="P6" s="36"/>
      <c r="Q6" s="36"/>
      <c r="R6" s="38"/>
      <c r="S6" s="40" t="e">
        <f t="shared" si="0"/>
        <v>#VALUE!</v>
      </c>
    </row>
    <row r="7" spans="1:19" ht="15" customHeight="1">
      <c r="A7" s="32" t="s">
        <v>6</v>
      </c>
      <c r="B7" s="18" t="s">
        <v>68</v>
      </c>
      <c r="C7" s="8" t="s">
        <v>55</v>
      </c>
      <c r="D7" s="8" t="s">
        <v>55</v>
      </c>
      <c r="E7" s="6"/>
      <c r="F7" s="8" t="s">
        <v>55</v>
      </c>
      <c r="G7" s="8" t="s">
        <v>55</v>
      </c>
      <c r="H7" s="8" t="s">
        <v>55</v>
      </c>
      <c r="I7" s="8" t="s">
        <v>55</v>
      </c>
      <c r="J7" s="8" t="s">
        <v>55</v>
      </c>
      <c r="K7" s="8" t="s">
        <v>55</v>
      </c>
      <c r="L7" s="8" t="s">
        <v>54</v>
      </c>
      <c r="M7" s="8" t="s">
        <v>54</v>
      </c>
      <c r="N7" s="8" t="s">
        <v>54</v>
      </c>
      <c r="O7" s="8" t="s">
        <v>55</v>
      </c>
      <c r="P7" s="35">
        <f>SUM(C8:O8)</f>
        <v>6</v>
      </c>
      <c r="Q7" s="35" t="str">
        <f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))</f>
        <v>6-18</v>
      </c>
      <c r="R7" s="37" t="s">
        <v>108</v>
      </c>
      <c r="S7" s="39">
        <f t="shared" si="0"/>
        <v>0.33333333333333331</v>
      </c>
    </row>
    <row r="8" spans="1:19" s="14" customFormat="1" ht="15" customHeight="1">
      <c r="A8" s="32"/>
      <c r="B8" s="18" t="s">
        <v>20</v>
      </c>
      <c r="C8" s="10">
        <v>0</v>
      </c>
      <c r="D8" s="10">
        <v>0</v>
      </c>
      <c r="E8" s="13"/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2</v>
      </c>
      <c r="M8" s="10">
        <v>2</v>
      </c>
      <c r="N8" s="10">
        <v>2</v>
      </c>
      <c r="O8" s="10">
        <v>0</v>
      </c>
      <c r="P8" s="36"/>
      <c r="Q8" s="36"/>
      <c r="R8" s="38"/>
      <c r="S8" s="40" t="e">
        <f t="shared" si="0"/>
        <v>#VALUE!</v>
      </c>
    </row>
    <row r="9" spans="1:19" ht="15" customHeight="1">
      <c r="A9" s="32" t="s">
        <v>9</v>
      </c>
      <c r="B9" s="18" t="s">
        <v>36</v>
      </c>
      <c r="C9" s="8" t="s">
        <v>55</v>
      </c>
      <c r="D9" s="8" t="s">
        <v>55</v>
      </c>
      <c r="E9" s="8" t="s">
        <v>54</v>
      </c>
      <c r="F9" s="6"/>
      <c r="G9" s="8" t="s">
        <v>55</v>
      </c>
      <c r="H9" s="8" t="s">
        <v>55</v>
      </c>
      <c r="I9" s="8" t="s">
        <v>54</v>
      </c>
      <c r="J9" s="8" t="s">
        <v>54</v>
      </c>
      <c r="K9" s="8" t="s">
        <v>54</v>
      </c>
      <c r="L9" s="8" t="s">
        <v>54</v>
      </c>
      <c r="M9" s="8" t="s">
        <v>54</v>
      </c>
      <c r="N9" s="8" t="s">
        <v>54</v>
      </c>
      <c r="O9" s="8" t="s">
        <v>54</v>
      </c>
      <c r="P9" s="35">
        <f>SUM(C10:O10)</f>
        <v>17</v>
      </c>
      <c r="Q9" s="35" t="str">
        <f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))</f>
        <v>16-8</v>
      </c>
      <c r="R9" s="37" t="s">
        <v>100</v>
      </c>
      <c r="S9" s="39">
        <f t="shared" si="0"/>
        <v>2</v>
      </c>
    </row>
    <row r="10" spans="1:19" s="14" customFormat="1" ht="15" customHeight="1">
      <c r="A10" s="32"/>
      <c r="B10" s="18" t="s">
        <v>5</v>
      </c>
      <c r="C10" s="10">
        <v>1</v>
      </c>
      <c r="D10" s="10">
        <v>0</v>
      </c>
      <c r="E10" s="10">
        <v>2</v>
      </c>
      <c r="F10" s="13"/>
      <c r="G10" s="10">
        <v>0</v>
      </c>
      <c r="H10" s="10">
        <v>0</v>
      </c>
      <c r="I10" s="10">
        <v>2</v>
      </c>
      <c r="J10" s="10">
        <v>2</v>
      </c>
      <c r="K10" s="10">
        <v>2</v>
      </c>
      <c r="L10" s="10">
        <v>2</v>
      </c>
      <c r="M10" s="10">
        <v>2</v>
      </c>
      <c r="N10" s="10">
        <v>2</v>
      </c>
      <c r="O10" s="10">
        <v>2</v>
      </c>
      <c r="P10" s="36"/>
      <c r="Q10" s="36"/>
      <c r="R10" s="38"/>
      <c r="S10" s="40" t="e">
        <f t="shared" si="0"/>
        <v>#VALUE!</v>
      </c>
    </row>
    <row r="11" spans="1:19" ht="15" customHeight="1">
      <c r="A11" s="32" t="s">
        <v>12</v>
      </c>
      <c r="B11" s="18" t="s">
        <v>69</v>
      </c>
      <c r="C11" s="8" t="s">
        <v>55</v>
      </c>
      <c r="D11" s="8" t="s">
        <v>54</v>
      </c>
      <c r="E11" s="8" t="s">
        <v>54</v>
      </c>
      <c r="F11" s="8" t="s">
        <v>55</v>
      </c>
      <c r="G11" s="6"/>
      <c r="H11" s="8" t="s">
        <v>63</v>
      </c>
      <c r="I11" s="8" t="s">
        <v>54</v>
      </c>
      <c r="J11" s="8" t="s">
        <v>54</v>
      </c>
      <c r="K11" s="8" t="s">
        <v>54</v>
      </c>
      <c r="L11" s="8" t="s">
        <v>54</v>
      </c>
      <c r="M11" s="8" t="s">
        <v>54</v>
      </c>
      <c r="N11" s="8" t="s">
        <v>54</v>
      </c>
      <c r="O11" s="8" t="s">
        <v>54</v>
      </c>
      <c r="P11" s="35">
        <f>SUM(C12:O12)</f>
        <v>21</v>
      </c>
      <c r="Q11" s="35" t="str">
        <f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))</f>
        <v>20-5</v>
      </c>
      <c r="R11" s="37" t="s">
        <v>96</v>
      </c>
      <c r="S11" s="39">
        <f t="shared" si="0"/>
        <v>4</v>
      </c>
    </row>
    <row r="12" spans="1:19" s="14" customFormat="1" ht="15" customHeight="1">
      <c r="A12" s="32"/>
      <c r="B12" s="20" t="s">
        <v>8</v>
      </c>
      <c r="C12" s="10">
        <v>1</v>
      </c>
      <c r="D12" s="10">
        <v>2</v>
      </c>
      <c r="E12" s="10">
        <v>2</v>
      </c>
      <c r="F12" s="10">
        <v>0</v>
      </c>
      <c r="G12" s="13"/>
      <c r="H12" s="10">
        <v>2</v>
      </c>
      <c r="I12" s="10">
        <v>2</v>
      </c>
      <c r="J12" s="10">
        <v>2</v>
      </c>
      <c r="K12" s="10">
        <v>2</v>
      </c>
      <c r="L12" s="10">
        <v>2</v>
      </c>
      <c r="M12" s="10">
        <v>2</v>
      </c>
      <c r="N12" s="10">
        <v>2</v>
      </c>
      <c r="O12" s="10">
        <v>2</v>
      </c>
      <c r="P12" s="36"/>
      <c r="Q12" s="36"/>
      <c r="R12" s="38"/>
      <c r="S12" s="40" t="e">
        <f t="shared" si="0"/>
        <v>#VALUE!</v>
      </c>
    </row>
    <row r="13" spans="1:19" ht="15" customHeight="1">
      <c r="A13" s="32" t="s">
        <v>15</v>
      </c>
      <c r="B13" s="21" t="s">
        <v>14</v>
      </c>
      <c r="C13" s="8" t="s">
        <v>64</v>
      </c>
      <c r="D13" s="8" t="s">
        <v>54</v>
      </c>
      <c r="E13" s="8" t="s">
        <v>54</v>
      </c>
      <c r="F13" s="8" t="s">
        <v>55</v>
      </c>
      <c r="G13" s="8" t="s">
        <v>64</v>
      </c>
      <c r="H13" s="6"/>
      <c r="I13" s="8" t="s">
        <v>55</v>
      </c>
      <c r="J13" s="8" t="s">
        <v>55</v>
      </c>
      <c r="K13" s="8" t="s">
        <v>54</v>
      </c>
      <c r="L13" s="8" t="s">
        <v>54</v>
      </c>
      <c r="M13" s="8" t="s">
        <v>54</v>
      </c>
      <c r="N13" s="8" t="s">
        <v>54</v>
      </c>
      <c r="O13" s="8" t="s">
        <v>54</v>
      </c>
      <c r="P13" s="35">
        <f>SUM(C14:O14)</f>
        <v>16</v>
      </c>
      <c r="Q13" s="35" t="str">
        <f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))</f>
        <v>16-10</v>
      </c>
      <c r="R13" s="37" t="s">
        <v>101</v>
      </c>
      <c r="S13" s="39">
        <f t="shared" si="0"/>
        <v>1.6</v>
      </c>
    </row>
    <row r="14" spans="1:19" s="14" customFormat="1" ht="15" customHeight="1">
      <c r="A14" s="32"/>
      <c r="B14" s="21" t="s">
        <v>70</v>
      </c>
      <c r="C14" s="10">
        <v>1</v>
      </c>
      <c r="D14" s="10">
        <v>2</v>
      </c>
      <c r="E14" s="10">
        <v>2</v>
      </c>
      <c r="F14" s="10">
        <v>0</v>
      </c>
      <c r="G14" s="10">
        <v>1</v>
      </c>
      <c r="H14" s="13"/>
      <c r="I14" s="10">
        <v>0</v>
      </c>
      <c r="J14" s="10">
        <v>0</v>
      </c>
      <c r="K14" s="10">
        <v>2</v>
      </c>
      <c r="L14" s="10">
        <v>2</v>
      </c>
      <c r="M14" s="10">
        <v>2</v>
      </c>
      <c r="N14" s="10">
        <v>2</v>
      </c>
      <c r="O14" s="10">
        <v>2</v>
      </c>
      <c r="P14" s="36"/>
      <c r="Q14" s="36"/>
      <c r="R14" s="38"/>
      <c r="S14" s="40" t="e">
        <f t="shared" si="0"/>
        <v>#VALUE!</v>
      </c>
    </row>
    <row r="15" spans="1:19" ht="15" customHeight="1">
      <c r="A15" s="32" t="s">
        <v>18</v>
      </c>
      <c r="B15" s="20" t="s">
        <v>71</v>
      </c>
      <c r="C15" s="8" t="s">
        <v>55</v>
      </c>
      <c r="D15" s="8" t="s">
        <v>54</v>
      </c>
      <c r="E15" s="8" t="s">
        <v>54</v>
      </c>
      <c r="F15" s="8" t="s">
        <v>55</v>
      </c>
      <c r="G15" s="8" t="s">
        <v>55</v>
      </c>
      <c r="H15" s="8" t="s">
        <v>54</v>
      </c>
      <c r="I15" s="6"/>
      <c r="J15" s="8" t="s">
        <v>55</v>
      </c>
      <c r="K15" s="8" t="s">
        <v>63</v>
      </c>
      <c r="L15" s="8" t="s">
        <v>54</v>
      </c>
      <c r="M15" s="8" t="s">
        <v>54</v>
      </c>
      <c r="N15" s="8" t="s">
        <v>54</v>
      </c>
      <c r="O15" s="8" t="s">
        <v>54</v>
      </c>
      <c r="P15" s="35">
        <f>SUM(C16:O16)</f>
        <v>20</v>
      </c>
      <c r="Q15" s="35" t="str">
        <f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))</f>
        <v>16-9</v>
      </c>
      <c r="R15" s="37" t="s">
        <v>97</v>
      </c>
      <c r="S15" s="39">
        <f t="shared" si="0"/>
        <v>1.7777777777777777</v>
      </c>
    </row>
    <row r="16" spans="1:19" s="14" customFormat="1" ht="15" customHeight="1">
      <c r="A16" s="32"/>
      <c r="B16" s="20" t="s">
        <v>31</v>
      </c>
      <c r="C16" s="10">
        <v>1</v>
      </c>
      <c r="D16" s="10">
        <v>2</v>
      </c>
      <c r="E16" s="10">
        <v>2</v>
      </c>
      <c r="F16" s="10">
        <v>1</v>
      </c>
      <c r="G16" s="10">
        <v>1</v>
      </c>
      <c r="H16" s="10">
        <v>2</v>
      </c>
      <c r="I16" s="13"/>
      <c r="J16" s="10">
        <v>1</v>
      </c>
      <c r="K16" s="10">
        <v>2</v>
      </c>
      <c r="L16" s="10">
        <v>2</v>
      </c>
      <c r="M16" s="10">
        <v>2</v>
      </c>
      <c r="N16" s="10">
        <v>2</v>
      </c>
      <c r="O16" s="10">
        <v>2</v>
      </c>
      <c r="P16" s="36"/>
      <c r="Q16" s="36"/>
      <c r="R16" s="38"/>
      <c r="S16" s="40" t="e">
        <f t="shared" si="0"/>
        <v>#VALUE!</v>
      </c>
    </row>
    <row r="17" spans="1:19" ht="15" customHeight="1">
      <c r="A17" s="32" t="s">
        <v>21</v>
      </c>
      <c r="B17" s="21" t="s">
        <v>23</v>
      </c>
      <c r="C17" s="8" t="s">
        <v>55</v>
      </c>
      <c r="D17" s="8" t="s">
        <v>55</v>
      </c>
      <c r="E17" s="8" t="s">
        <v>55</v>
      </c>
      <c r="F17" s="8" t="s">
        <v>55</v>
      </c>
      <c r="G17" s="8" t="s">
        <v>55</v>
      </c>
      <c r="H17" s="8" t="s">
        <v>54</v>
      </c>
      <c r="I17" s="8" t="s">
        <v>54</v>
      </c>
      <c r="J17" s="6"/>
      <c r="K17" s="8" t="s">
        <v>55</v>
      </c>
      <c r="L17" s="8" t="s">
        <v>55</v>
      </c>
      <c r="M17" s="8" t="s">
        <v>55</v>
      </c>
      <c r="N17" s="8" t="s">
        <v>55</v>
      </c>
      <c r="O17" s="8" t="s">
        <v>55</v>
      </c>
      <c r="P17" s="35">
        <f>SUM(C18:O18)</f>
        <v>5</v>
      </c>
      <c r="Q17" s="35" t="str">
        <f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))</f>
        <v>4-20</v>
      </c>
      <c r="R17" s="37" t="s">
        <v>110</v>
      </c>
      <c r="S17" s="39">
        <f t="shared" si="0"/>
        <v>0.2</v>
      </c>
    </row>
    <row r="18" spans="1:19" s="14" customFormat="1" ht="15" customHeight="1">
      <c r="A18" s="32"/>
      <c r="B18" s="21" t="s">
        <v>72</v>
      </c>
      <c r="C18" s="10">
        <v>0</v>
      </c>
      <c r="D18" s="10">
        <v>0</v>
      </c>
      <c r="E18" s="10">
        <v>0</v>
      </c>
      <c r="F18" s="10">
        <v>0</v>
      </c>
      <c r="G18" s="10">
        <v>1</v>
      </c>
      <c r="H18" s="10">
        <v>2</v>
      </c>
      <c r="I18" s="10">
        <v>2</v>
      </c>
      <c r="J18" s="13"/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36"/>
      <c r="Q18" s="36"/>
      <c r="R18" s="38"/>
      <c r="S18" s="40" t="e">
        <f t="shared" si="0"/>
        <v>#VALUE!</v>
      </c>
    </row>
    <row r="19" spans="1:19" ht="15" customHeight="1">
      <c r="A19" s="32" t="s">
        <v>24</v>
      </c>
      <c r="B19" s="20" t="s">
        <v>25</v>
      </c>
      <c r="C19" s="8" t="s">
        <v>55</v>
      </c>
      <c r="D19" s="8" t="s">
        <v>54</v>
      </c>
      <c r="E19" s="8" t="s">
        <v>54</v>
      </c>
      <c r="F19" s="8" t="s">
        <v>55</v>
      </c>
      <c r="G19" s="8" t="s">
        <v>55</v>
      </c>
      <c r="H19" s="8" t="s">
        <v>55</v>
      </c>
      <c r="I19" s="8" t="s">
        <v>64</v>
      </c>
      <c r="J19" s="8" t="s">
        <v>54</v>
      </c>
      <c r="K19" s="6"/>
      <c r="L19" s="8" t="s">
        <v>54</v>
      </c>
      <c r="M19" s="8" t="s">
        <v>54</v>
      </c>
      <c r="N19" s="8" t="s">
        <v>54</v>
      </c>
      <c r="O19" s="8" t="s">
        <v>54</v>
      </c>
      <c r="P19" s="35">
        <f>SUM(C20:O20)</f>
        <v>18</v>
      </c>
      <c r="Q19" s="35" t="str">
        <f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))</f>
        <v>15-10</v>
      </c>
      <c r="R19" s="37" t="s">
        <v>98</v>
      </c>
      <c r="S19" s="39">
        <f t="shared" si="0"/>
        <v>1.5</v>
      </c>
    </row>
    <row r="20" spans="1:19" s="14" customFormat="1" ht="15" customHeight="1">
      <c r="A20" s="32"/>
      <c r="B20" s="20" t="s">
        <v>39</v>
      </c>
      <c r="C20" s="10">
        <v>0</v>
      </c>
      <c r="D20" s="10">
        <v>2</v>
      </c>
      <c r="E20" s="10">
        <v>2</v>
      </c>
      <c r="F20" s="10">
        <v>1</v>
      </c>
      <c r="G20" s="10">
        <v>1</v>
      </c>
      <c r="H20" s="10">
        <v>1</v>
      </c>
      <c r="I20" s="10">
        <v>1</v>
      </c>
      <c r="J20" s="10">
        <v>2</v>
      </c>
      <c r="K20" s="13"/>
      <c r="L20" s="10">
        <v>2</v>
      </c>
      <c r="M20" s="10">
        <v>2</v>
      </c>
      <c r="N20" s="10">
        <v>2</v>
      </c>
      <c r="O20" s="10">
        <v>2</v>
      </c>
      <c r="P20" s="36"/>
      <c r="Q20" s="36"/>
      <c r="R20" s="38"/>
      <c r="S20" s="40" t="e">
        <f t="shared" si="0"/>
        <v>#VALUE!</v>
      </c>
    </row>
    <row r="21" spans="1:19" ht="15" customHeight="1">
      <c r="A21" s="32" t="s">
        <v>26</v>
      </c>
      <c r="B21" s="20" t="s">
        <v>73</v>
      </c>
      <c r="C21" s="8" t="s">
        <v>55</v>
      </c>
      <c r="D21" s="8" t="s">
        <v>54</v>
      </c>
      <c r="E21" s="8" t="s">
        <v>55</v>
      </c>
      <c r="F21" s="8" t="s">
        <v>55</v>
      </c>
      <c r="G21" s="8" t="s">
        <v>55</v>
      </c>
      <c r="H21" s="8" t="s">
        <v>55</v>
      </c>
      <c r="I21" s="8" t="s">
        <v>55</v>
      </c>
      <c r="J21" s="8" t="s">
        <v>54</v>
      </c>
      <c r="K21" s="8" t="s">
        <v>55</v>
      </c>
      <c r="L21" s="6"/>
      <c r="M21" s="8" t="s">
        <v>54</v>
      </c>
      <c r="N21" s="8" t="s">
        <v>54</v>
      </c>
      <c r="O21" s="8" t="s">
        <v>55</v>
      </c>
      <c r="P21" s="35">
        <f>SUM(C22:O22)</f>
        <v>11</v>
      </c>
      <c r="Q21" s="35" t="str">
        <f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))</f>
        <v>8-16</v>
      </c>
      <c r="R21" s="37" t="s">
        <v>106</v>
      </c>
      <c r="S21" s="39">
        <f t="shared" si="0"/>
        <v>0.5</v>
      </c>
    </row>
    <row r="22" spans="1:19" s="14" customFormat="1" ht="15" customHeight="1">
      <c r="A22" s="32"/>
      <c r="B22" s="20" t="s">
        <v>74</v>
      </c>
      <c r="C22" s="10">
        <v>0</v>
      </c>
      <c r="D22" s="10">
        <v>2</v>
      </c>
      <c r="E22" s="10">
        <v>1</v>
      </c>
      <c r="F22" s="10">
        <v>0</v>
      </c>
      <c r="G22" s="10">
        <v>1</v>
      </c>
      <c r="H22" s="10">
        <v>0</v>
      </c>
      <c r="I22" s="10">
        <v>0</v>
      </c>
      <c r="J22" s="10">
        <v>2</v>
      </c>
      <c r="K22" s="10">
        <v>1</v>
      </c>
      <c r="L22" s="13"/>
      <c r="M22" s="10">
        <v>2</v>
      </c>
      <c r="N22" s="10">
        <v>2</v>
      </c>
      <c r="O22" s="10">
        <v>0</v>
      </c>
      <c r="P22" s="36"/>
      <c r="Q22" s="36"/>
      <c r="R22" s="38"/>
      <c r="S22" s="40" t="e">
        <f t="shared" si="0"/>
        <v>#VALUE!</v>
      </c>
    </row>
    <row r="23" spans="1:19" ht="15" customHeight="1">
      <c r="A23" s="32" t="s">
        <v>29</v>
      </c>
      <c r="B23" s="20" t="s">
        <v>45</v>
      </c>
      <c r="C23" s="8" t="s">
        <v>55</v>
      </c>
      <c r="D23" s="8" t="s">
        <v>54</v>
      </c>
      <c r="E23" s="8" t="s">
        <v>55</v>
      </c>
      <c r="F23" s="8" t="s">
        <v>55</v>
      </c>
      <c r="G23" s="8" t="s">
        <v>55</v>
      </c>
      <c r="H23" s="8" t="s">
        <v>55</v>
      </c>
      <c r="I23" s="8" t="s">
        <v>55</v>
      </c>
      <c r="J23" s="8" t="s">
        <v>55</v>
      </c>
      <c r="K23" s="8" t="s">
        <v>55</v>
      </c>
      <c r="L23" s="9" t="s">
        <v>55</v>
      </c>
      <c r="M23" s="6"/>
      <c r="N23" s="8" t="s">
        <v>54</v>
      </c>
      <c r="O23" s="8" t="s">
        <v>55</v>
      </c>
      <c r="P23" s="35">
        <f>SUM(C24:O24)</f>
        <v>6</v>
      </c>
      <c r="Q23" s="35" t="str">
        <f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))</f>
        <v>4-20</v>
      </c>
      <c r="R23" s="37" t="s">
        <v>109</v>
      </c>
      <c r="S23" s="39">
        <f t="shared" si="0"/>
        <v>0.2</v>
      </c>
    </row>
    <row r="24" spans="1:19" s="14" customFormat="1" ht="15" customHeight="1">
      <c r="A24" s="32"/>
      <c r="B24" s="20" t="s">
        <v>75</v>
      </c>
      <c r="C24" s="10">
        <v>1</v>
      </c>
      <c r="D24" s="10">
        <v>2</v>
      </c>
      <c r="E24" s="10">
        <v>1</v>
      </c>
      <c r="F24" s="10">
        <v>1</v>
      </c>
      <c r="G24" s="10">
        <v>0</v>
      </c>
      <c r="H24" s="10">
        <v>0</v>
      </c>
      <c r="I24" s="10">
        <v>0</v>
      </c>
      <c r="J24" s="10">
        <v>0</v>
      </c>
      <c r="K24" s="10">
        <v>1</v>
      </c>
      <c r="L24" s="10">
        <v>0</v>
      </c>
      <c r="M24" s="13"/>
      <c r="N24" s="10">
        <v>0</v>
      </c>
      <c r="O24" s="10">
        <v>0</v>
      </c>
      <c r="P24" s="36"/>
      <c r="Q24" s="36"/>
      <c r="R24" s="38"/>
      <c r="S24" s="40" t="e">
        <f t="shared" si="0"/>
        <v>#VALUE!</v>
      </c>
    </row>
    <row r="25" spans="1:19" ht="15" customHeight="1">
      <c r="A25" s="45" t="s">
        <v>32</v>
      </c>
      <c r="B25" s="18" t="s">
        <v>76</v>
      </c>
      <c r="C25" s="8" t="s">
        <v>55</v>
      </c>
      <c r="D25" s="8" t="s">
        <v>55</v>
      </c>
      <c r="E25" s="8" t="s">
        <v>55</v>
      </c>
      <c r="F25" s="8" t="s">
        <v>55</v>
      </c>
      <c r="G25" s="8" t="s">
        <v>55</v>
      </c>
      <c r="H25" s="8" t="s">
        <v>55</v>
      </c>
      <c r="I25" s="8" t="s">
        <v>55</v>
      </c>
      <c r="J25" s="8" t="s">
        <v>55</v>
      </c>
      <c r="K25" s="8" t="s">
        <v>55</v>
      </c>
      <c r="L25" s="8" t="s">
        <v>55</v>
      </c>
      <c r="M25" s="8" t="s">
        <v>55</v>
      </c>
      <c r="N25" s="6"/>
      <c r="O25" s="8" t="s">
        <v>55</v>
      </c>
      <c r="P25" s="35">
        <f>SUM(C26:O26)</f>
        <v>0</v>
      </c>
      <c r="Q25" s="35" t="str">
        <f t="shared" ref="Q25" si="1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))</f>
        <v>0-24</v>
      </c>
      <c r="R25" s="37" t="s">
        <v>111</v>
      </c>
      <c r="S25" s="39">
        <f t="shared" si="0"/>
        <v>0</v>
      </c>
    </row>
    <row r="26" spans="1:19" s="14" customFormat="1" ht="15" customHeight="1">
      <c r="A26" s="46"/>
      <c r="B26" s="18" t="s">
        <v>77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3"/>
      <c r="O26" s="10">
        <v>0</v>
      </c>
      <c r="P26" s="36"/>
      <c r="Q26" s="36"/>
      <c r="R26" s="38"/>
      <c r="S26" s="40" t="e">
        <f t="shared" si="0"/>
        <v>#VALUE!</v>
      </c>
    </row>
    <row r="27" spans="1:19" ht="15" customHeight="1">
      <c r="A27" s="32" t="s">
        <v>35</v>
      </c>
      <c r="B27" s="18" t="s">
        <v>51</v>
      </c>
      <c r="C27" s="8" t="s">
        <v>55</v>
      </c>
      <c r="D27" s="8" t="s">
        <v>54</v>
      </c>
      <c r="E27" s="8" t="s">
        <v>54</v>
      </c>
      <c r="F27" s="8" t="s">
        <v>55</v>
      </c>
      <c r="G27" s="8" t="s">
        <v>55</v>
      </c>
      <c r="H27" s="8" t="s">
        <v>55</v>
      </c>
      <c r="I27" s="8" t="s">
        <v>55</v>
      </c>
      <c r="J27" s="8" t="s">
        <v>54</v>
      </c>
      <c r="K27" s="8" t="s">
        <v>55</v>
      </c>
      <c r="L27" s="8" t="s">
        <v>54</v>
      </c>
      <c r="M27" s="8" t="s">
        <v>54</v>
      </c>
      <c r="N27" s="8" t="s">
        <v>54</v>
      </c>
      <c r="O27" s="6"/>
      <c r="P27" s="35">
        <f>SUM(C28:O28)</f>
        <v>18</v>
      </c>
      <c r="Q27" s="35" t="str">
        <f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))</f>
        <v>12-12</v>
      </c>
      <c r="R27" s="37" t="s">
        <v>99</v>
      </c>
      <c r="S27" s="39">
        <f t="shared" si="0"/>
        <v>1</v>
      </c>
    </row>
    <row r="28" spans="1:19" s="14" customFormat="1" ht="15" customHeight="1">
      <c r="A28" s="32"/>
      <c r="B28" s="18" t="s">
        <v>48</v>
      </c>
      <c r="C28" s="10">
        <v>1</v>
      </c>
      <c r="D28" s="10">
        <v>2</v>
      </c>
      <c r="E28" s="10">
        <v>2</v>
      </c>
      <c r="F28" s="10">
        <v>1</v>
      </c>
      <c r="G28" s="10">
        <v>1</v>
      </c>
      <c r="H28" s="10">
        <v>1</v>
      </c>
      <c r="I28" s="10">
        <v>1</v>
      </c>
      <c r="J28" s="10">
        <v>2</v>
      </c>
      <c r="K28" s="10">
        <v>1</v>
      </c>
      <c r="L28" s="10">
        <v>2</v>
      </c>
      <c r="M28" s="10">
        <v>2</v>
      </c>
      <c r="N28" s="10">
        <v>2</v>
      </c>
      <c r="O28" s="13"/>
      <c r="P28" s="36"/>
      <c r="Q28" s="36"/>
      <c r="R28" s="38"/>
      <c r="S28" s="40" t="e">
        <f t="shared" si="0"/>
        <v>#VALUE!</v>
      </c>
    </row>
    <row r="30" spans="1:19">
      <c r="D30" t="s">
        <v>91</v>
      </c>
      <c r="J30" t="s">
        <v>60</v>
      </c>
    </row>
  </sheetData>
  <mergeCells count="65">
    <mergeCell ref="S25:S26"/>
    <mergeCell ref="A13:A14"/>
    <mergeCell ref="P13:P14"/>
    <mergeCell ref="Q13:Q14"/>
    <mergeCell ref="R13:R14"/>
    <mergeCell ref="S13:S14"/>
    <mergeCell ref="S21:S22"/>
    <mergeCell ref="A17:A18"/>
    <mergeCell ref="P17:P18"/>
    <mergeCell ref="Q17:Q18"/>
    <mergeCell ref="R17:R18"/>
    <mergeCell ref="S17:S18"/>
    <mergeCell ref="A25:A26"/>
    <mergeCell ref="P25:P26"/>
    <mergeCell ref="Q25:Q26"/>
    <mergeCell ref="R25:R26"/>
    <mergeCell ref="S9:S10"/>
    <mergeCell ref="A5:A6"/>
    <mergeCell ref="P5:P6"/>
    <mergeCell ref="Q5:Q6"/>
    <mergeCell ref="R5:R6"/>
    <mergeCell ref="S5:S6"/>
    <mergeCell ref="A7:A8"/>
    <mergeCell ref="P7:P8"/>
    <mergeCell ref="Q7:Q8"/>
    <mergeCell ref="R7:R8"/>
    <mergeCell ref="A3:A4"/>
    <mergeCell ref="P3:P4"/>
    <mergeCell ref="Q3:Q4"/>
    <mergeCell ref="R3:R4"/>
    <mergeCell ref="S3:S4"/>
    <mergeCell ref="A15:A16"/>
    <mergeCell ref="P15:P16"/>
    <mergeCell ref="Q15:Q16"/>
    <mergeCell ref="R15:R16"/>
    <mergeCell ref="A9:A10"/>
    <mergeCell ref="P9:P10"/>
    <mergeCell ref="Q9:Q10"/>
    <mergeCell ref="R9:R10"/>
    <mergeCell ref="A21:A22"/>
    <mergeCell ref="P21:P22"/>
    <mergeCell ref="Q21:Q22"/>
    <mergeCell ref="R21:R22"/>
    <mergeCell ref="S7:S8"/>
    <mergeCell ref="A11:A12"/>
    <mergeCell ref="P11:P12"/>
    <mergeCell ref="Q11:Q12"/>
    <mergeCell ref="R11:R12"/>
    <mergeCell ref="S11:S12"/>
    <mergeCell ref="S15:S16"/>
    <mergeCell ref="A19:A20"/>
    <mergeCell ref="P19:P20"/>
    <mergeCell ref="Q19:Q20"/>
    <mergeCell ref="R19:R20"/>
    <mergeCell ref="S19:S20"/>
    <mergeCell ref="A27:A28"/>
    <mergeCell ref="P27:P28"/>
    <mergeCell ref="Q27:Q28"/>
    <mergeCell ref="R27:R28"/>
    <mergeCell ref="S27:S28"/>
    <mergeCell ref="A23:A24"/>
    <mergeCell ref="P23:P24"/>
    <mergeCell ref="Q23:Q24"/>
    <mergeCell ref="R23:R24"/>
    <mergeCell ref="S23:S2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view="pageBreakPreview" zoomScale="130" zoomScaleNormal="70" zoomScaleSheetLayoutView="130" workbookViewId="0"/>
  </sheetViews>
  <sheetFormatPr defaultRowHeight="15"/>
  <cols>
    <col min="1" max="1" width="10.7109375" customWidth="1"/>
    <col min="2" max="2" width="20.7109375" customWidth="1"/>
    <col min="3" max="9" width="6.7109375" customWidth="1"/>
    <col min="13" max="13" width="10.28515625" bestFit="1" customWidth="1"/>
    <col min="14" max="14" width="9.140625" customWidth="1"/>
  </cols>
  <sheetData>
    <row r="1" spans="1:13" ht="15.75">
      <c r="A1" s="24" t="s">
        <v>61</v>
      </c>
      <c r="J1" t="s">
        <v>79</v>
      </c>
    </row>
    <row r="2" spans="1:13" ht="25.5">
      <c r="A2" s="1" t="s">
        <v>52</v>
      </c>
      <c r="B2" s="1" t="s">
        <v>53</v>
      </c>
      <c r="C2" s="5" t="s">
        <v>0</v>
      </c>
      <c r="D2" s="5" t="s">
        <v>3</v>
      </c>
      <c r="E2" s="5" t="s">
        <v>6</v>
      </c>
      <c r="F2" s="5" t="s">
        <v>9</v>
      </c>
      <c r="G2" s="5" t="s">
        <v>12</v>
      </c>
      <c r="H2" s="5" t="s">
        <v>15</v>
      </c>
      <c r="I2" s="5" t="s">
        <v>18</v>
      </c>
      <c r="J2" s="2" t="s">
        <v>56</v>
      </c>
      <c r="K2" s="2" t="s">
        <v>59</v>
      </c>
      <c r="L2" s="2" t="s">
        <v>57</v>
      </c>
      <c r="M2" s="2" t="s">
        <v>58</v>
      </c>
    </row>
    <row r="3" spans="1:13" ht="15" customHeight="1">
      <c r="A3" s="32" t="s">
        <v>0</v>
      </c>
      <c r="B3" s="23" t="s">
        <v>13</v>
      </c>
      <c r="C3" s="6"/>
      <c r="D3" s="8" t="s">
        <v>55</v>
      </c>
      <c r="E3" s="8" t="s">
        <v>54</v>
      </c>
      <c r="F3" s="8" t="s">
        <v>55</v>
      </c>
      <c r="G3" s="8" t="s">
        <v>54</v>
      </c>
      <c r="H3" s="8" t="s">
        <v>55</v>
      </c>
      <c r="I3" s="8" t="s">
        <v>54</v>
      </c>
      <c r="J3" s="35">
        <f>SUM(C4:I4)</f>
        <v>7</v>
      </c>
      <c r="K3" s="35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))</f>
        <v>6-6</v>
      </c>
      <c r="L3" s="37" t="s">
        <v>99</v>
      </c>
      <c r="M3" s="39">
        <f>LEFT(K3,SEARCH("-",K3)-1)/RIGHT(K3,LEN(K3)-SEARCH("-",K3))</f>
        <v>1</v>
      </c>
    </row>
    <row r="4" spans="1:13" s="14" customFormat="1" ht="15" customHeight="1">
      <c r="A4" s="32"/>
      <c r="B4" s="23" t="s">
        <v>7</v>
      </c>
      <c r="C4" s="13"/>
      <c r="D4" s="10">
        <v>0</v>
      </c>
      <c r="E4" s="10">
        <v>2</v>
      </c>
      <c r="F4" s="10">
        <v>1</v>
      </c>
      <c r="G4" s="10">
        <v>2</v>
      </c>
      <c r="H4" s="10">
        <v>0</v>
      </c>
      <c r="I4" s="10">
        <v>2</v>
      </c>
      <c r="J4" s="36"/>
      <c r="K4" s="36"/>
      <c r="L4" s="38"/>
      <c r="M4" s="40" t="e">
        <f>LEFT(K4,SEARCH("-",K4)-1)/RIGHT(K4,LEN(K4)-SEARCH("-",K4))</f>
        <v>#VALUE!</v>
      </c>
    </row>
    <row r="5" spans="1:13" ht="15" customHeight="1">
      <c r="A5" s="32" t="s">
        <v>3</v>
      </c>
      <c r="B5" s="19" t="s">
        <v>41</v>
      </c>
      <c r="C5" s="8" t="s">
        <v>54</v>
      </c>
      <c r="D5" s="6"/>
      <c r="E5" s="8" t="s">
        <v>63</v>
      </c>
      <c r="F5" s="8" t="s">
        <v>55</v>
      </c>
      <c r="G5" s="8" t="s">
        <v>54</v>
      </c>
      <c r="H5" s="8" t="s">
        <v>64</v>
      </c>
      <c r="I5" s="8" t="s">
        <v>54</v>
      </c>
      <c r="J5" s="35">
        <f>SUM(C6:I6)</f>
        <v>10</v>
      </c>
      <c r="K5" s="35" t="str">
        <f t="shared" ref="K5" si="0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))</f>
        <v>9-5</v>
      </c>
      <c r="L5" s="37" t="s">
        <v>97</v>
      </c>
      <c r="M5" s="39">
        <f t="shared" ref="M5:M16" si="1">LEFT(K5,SEARCH("-",K5)-1)/RIGHT(K5,LEN(K5)-SEARCH("-",K5))</f>
        <v>1.8</v>
      </c>
    </row>
    <row r="6" spans="1:13" s="14" customFormat="1" ht="15" customHeight="1">
      <c r="A6" s="32"/>
      <c r="B6" s="19" t="s">
        <v>44</v>
      </c>
      <c r="C6" s="10">
        <v>2</v>
      </c>
      <c r="D6" s="13"/>
      <c r="E6" s="10">
        <v>2</v>
      </c>
      <c r="F6" s="10">
        <v>1</v>
      </c>
      <c r="G6" s="10">
        <v>2</v>
      </c>
      <c r="H6" s="10">
        <v>1</v>
      </c>
      <c r="I6" s="10">
        <v>2</v>
      </c>
      <c r="J6" s="36"/>
      <c r="K6" s="36"/>
      <c r="L6" s="38"/>
      <c r="M6" s="40" t="e">
        <f t="shared" si="1"/>
        <v>#VALUE!</v>
      </c>
    </row>
    <row r="7" spans="1:13" ht="15" customHeight="1">
      <c r="A7" s="32" t="s">
        <v>6</v>
      </c>
      <c r="B7" s="19" t="s">
        <v>78</v>
      </c>
      <c r="C7" s="8" t="s">
        <v>55</v>
      </c>
      <c r="D7" s="8" t="s">
        <v>64</v>
      </c>
      <c r="E7" s="6"/>
      <c r="F7" s="8" t="s">
        <v>55</v>
      </c>
      <c r="G7" s="8" t="s">
        <v>54</v>
      </c>
      <c r="H7" s="8" t="s">
        <v>63</v>
      </c>
      <c r="I7" s="8" t="s">
        <v>54</v>
      </c>
      <c r="J7" s="35">
        <f>SUM(C8:I8)</f>
        <v>9</v>
      </c>
      <c r="K7" s="35" t="str">
        <f t="shared" ref="K7" si="2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))</f>
        <v>7-7</v>
      </c>
      <c r="L7" s="37" t="s">
        <v>98</v>
      </c>
      <c r="M7" s="39">
        <f t="shared" si="1"/>
        <v>1</v>
      </c>
    </row>
    <row r="8" spans="1:13" s="14" customFormat="1" ht="15" customHeight="1">
      <c r="A8" s="32"/>
      <c r="B8" s="19" t="s">
        <v>30</v>
      </c>
      <c r="C8" s="10">
        <v>1</v>
      </c>
      <c r="D8" s="10">
        <v>1</v>
      </c>
      <c r="E8" s="13"/>
      <c r="F8" s="10">
        <v>1</v>
      </c>
      <c r="G8" s="10">
        <v>2</v>
      </c>
      <c r="H8" s="10">
        <v>2</v>
      </c>
      <c r="I8" s="10">
        <v>2</v>
      </c>
      <c r="J8" s="36"/>
      <c r="K8" s="36"/>
      <c r="L8" s="38"/>
      <c r="M8" s="40" t="e">
        <f t="shared" si="1"/>
        <v>#VALUE!</v>
      </c>
    </row>
    <row r="9" spans="1:13" ht="15" customHeight="1">
      <c r="A9" s="32" t="s">
        <v>9</v>
      </c>
      <c r="B9" s="19" t="s">
        <v>27</v>
      </c>
      <c r="C9" s="8" t="s">
        <v>54</v>
      </c>
      <c r="D9" s="8" t="s">
        <v>54</v>
      </c>
      <c r="E9" s="8" t="s">
        <v>54</v>
      </c>
      <c r="F9" s="6"/>
      <c r="G9" s="8" t="s">
        <v>54</v>
      </c>
      <c r="H9" s="8" t="s">
        <v>54</v>
      </c>
      <c r="I9" s="8" t="s">
        <v>54</v>
      </c>
      <c r="J9" s="35">
        <f>SUM(C10:I10)</f>
        <v>12</v>
      </c>
      <c r="K9" s="35" t="str">
        <f t="shared" ref="K9" si="3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))</f>
        <v>12-0</v>
      </c>
      <c r="L9" s="37" t="s">
        <v>95</v>
      </c>
      <c r="M9" s="39">
        <v>12</v>
      </c>
    </row>
    <row r="10" spans="1:13" s="14" customFormat="1" ht="15" customHeight="1">
      <c r="A10" s="32"/>
      <c r="B10" s="19" t="s">
        <v>4</v>
      </c>
      <c r="C10" s="10">
        <v>2</v>
      </c>
      <c r="D10" s="10">
        <v>2</v>
      </c>
      <c r="E10" s="10">
        <v>2</v>
      </c>
      <c r="F10" s="13"/>
      <c r="G10" s="10">
        <v>2</v>
      </c>
      <c r="H10" s="10">
        <v>2</v>
      </c>
      <c r="I10" s="10">
        <v>2</v>
      </c>
      <c r="J10" s="36"/>
      <c r="K10" s="36"/>
      <c r="L10" s="38"/>
      <c r="M10" s="40" t="e">
        <f t="shared" si="1"/>
        <v>#VALUE!</v>
      </c>
    </row>
    <row r="11" spans="1:13" ht="15" customHeight="1">
      <c r="A11" s="32" t="s">
        <v>12</v>
      </c>
      <c r="B11" s="19" t="s">
        <v>33</v>
      </c>
      <c r="C11" s="8" t="s">
        <v>55</v>
      </c>
      <c r="D11" s="8" t="s">
        <v>55</v>
      </c>
      <c r="E11" s="8" t="s">
        <v>55</v>
      </c>
      <c r="F11" s="8" t="s">
        <v>55</v>
      </c>
      <c r="G11" s="6"/>
      <c r="H11" s="8" t="s">
        <v>55</v>
      </c>
      <c r="I11" s="8" t="s">
        <v>64</v>
      </c>
      <c r="J11" s="35">
        <f>SUM(C12:I12)</f>
        <v>2</v>
      </c>
      <c r="K11" s="35" t="str">
        <f t="shared" ref="K11" si="4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))</f>
        <v>1-12</v>
      </c>
      <c r="L11" s="37" t="s">
        <v>101</v>
      </c>
      <c r="M11" s="39">
        <f t="shared" si="1"/>
        <v>8.3333333333333329E-2</v>
      </c>
    </row>
    <row r="12" spans="1:13" s="14" customFormat="1" ht="15" customHeight="1">
      <c r="A12" s="32"/>
      <c r="B12" s="19" t="s">
        <v>16</v>
      </c>
      <c r="C12" s="10">
        <v>0</v>
      </c>
      <c r="D12" s="10">
        <v>0</v>
      </c>
      <c r="E12" s="10">
        <v>0</v>
      </c>
      <c r="F12" s="10">
        <v>1</v>
      </c>
      <c r="G12" s="13"/>
      <c r="H12" s="10">
        <v>0</v>
      </c>
      <c r="I12" s="10">
        <v>1</v>
      </c>
      <c r="J12" s="36"/>
      <c r="K12" s="36"/>
      <c r="L12" s="38"/>
      <c r="M12" s="40" t="e">
        <f t="shared" si="1"/>
        <v>#VALUE!</v>
      </c>
    </row>
    <row r="13" spans="1:13" ht="15" customHeight="1">
      <c r="A13" s="32" t="s">
        <v>15</v>
      </c>
      <c r="B13" s="19" t="s">
        <v>50</v>
      </c>
      <c r="C13" s="8" t="s">
        <v>54</v>
      </c>
      <c r="D13" s="8" t="s">
        <v>63</v>
      </c>
      <c r="E13" s="8" t="s">
        <v>64</v>
      </c>
      <c r="F13" s="8" t="s">
        <v>55</v>
      </c>
      <c r="G13" s="8" t="s">
        <v>54</v>
      </c>
      <c r="H13" s="6"/>
      <c r="I13" s="8" t="s">
        <v>54</v>
      </c>
      <c r="J13" s="35">
        <f>SUM(C14:I14)</f>
        <v>10</v>
      </c>
      <c r="K13" s="35" t="str">
        <f t="shared" ref="K13" si="5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))</f>
        <v>9-5</v>
      </c>
      <c r="L13" s="37" t="s">
        <v>96</v>
      </c>
      <c r="M13" s="39">
        <f t="shared" si="1"/>
        <v>1.8</v>
      </c>
    </row>
    <row r="14" spans="1:13" s="14" customFormat="1" ht="15" customHeight="1">
      <c r="A14" s="32"/>
      <c r="B14" s="19" t="s">
        <v>47</v>
      </c>
      <c r="C14" s="10">
        <v>2</v>
      </c>
      <c r="D14" s="10">
        <v>2</v>
      </c>
      <c r="E14" s="10">
        <v>1</v>
      </c>
      <c r="F14" s="10">
        <v>1</v>
      </c>
      <c r="G14" s="10">
        <v>2</v>
      </c>
      <c r="H14" s="13"/>
      <c r="I14" s="10">
        <v>2</v>
      </c>
      <c r="J14" s="36"/>
      <c r="K14" s="36"/>
      <c r="L14" s="38"/>
      <c r="M14" s="40" t="e">
        <f t="shared" si="1"/>
        <v>#VALUE!</v>
      </c>
    </row>
    <row r="15" spans="1:13" ht="15" customHeight="1">
      <c r="A15" s="32" t="s">
        <v>18</v>
      </c>
      <c r="B15" s="25" t="s">
        <v>94</v>
      </c>
      <c r="C15" s="8" t="s">
        <v>55</v>
      </c>
      <c r="D15" s="8" t="s">
        <v>55</v>
      </c>
      <c r="E15" s="8" t="s">
        <v>55</v>
      </c>
      <c r="F15" s="8" t="s">
        <v>55</v>
      </c>
      <c r="G15" s="8" t="s">
        <v>63</v>
      </c>
      <c r="H15" s="8" t="s">
        <v>55</v>
      </c>
      <c r="I15" s="6"/>
      <c r="J15" s="35">
        <f>SUM(C16:I16)</f>
        <v>5</v>
      </c>
      <c r="K15" s="35" t="str">
        <f t="shared" ref="K15" si="6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))</f>
        <v>2-11</v>
      </c>
      <c r="L15" s="37" t="s">
        <v>100</v>
      </c>
      <c r="M15" s="39">
        <f t="shared" si="1"/>
        <v>0.18181818181818182</v>
      </c>
    </row>
    <row r="16" spans="1:13" s="14" customFormat="1" ht="15" customHeight="1">
      <c r="A16" s="32"/>
      <c r="B16" s="19" t="s">
        <v>22</v>
      </c>
      <c r="C16" s="10">
        <v>1</v>
      </c>
      <c r="D16" s="10">
        <v>1</v>
      </c>
      <c r="E16" s="10">
        <v>1</v>
      </c>
      <c r="F16" s="10">
        <v>0</v>
      </c>
      <c r="G16" s="10">
        <v>2</v>
      </c>
      <c r="H16" s="10">
        <v>0</v>
      </c>
      <c r="I16" s="13"/>
      <c r="J16" s="36"/>
      <c r="K16" s="36"/>
      <c r="L16" s="38"/>
      <c r="M16" s="40" t="e">
        <f t="shared" si="1"/>
        <v>#VALUE!</v>
      </c>
    </row>
    <row r="18" spans="2:7">
      <c r="B18" t="s">
        <v>91</v>
      </c>
      <c r="G18" t="s">
        <v>60</v>
      </c>
    </row>
  </sheetData>
  <mergeCells count="35">
    <mergeCell ref="L11:L12"/>
    <mergeCell ref="A15:A16"/>
    <mergeCell ref="J15:J16"/>
    <mergeCell ref="L15:L16"/>
    <mergeCell ref="K13:K14"/>
    <mergeCell ref="K15:K16"/>
    <mergeCell ref="A11:A12"/>
    <mergeCell ref="J11:J12"/>
    <mergeCell ref="K11:K12"/>
    <mergeCell ref="M15:M16"/>
    <mergeCell ref="A3:A4"/>
    <mergeCell ref="J3:J4"/>
    <mergeCell ref="L3:L4"/>
    <mergeCell ref="M3:M4"/>
    <mergeCell ref="A13:A14"/>
    <mergeCell ref="J13:J14"/>
    <mergeCell ref="L13:L14"/>
    <mergeCell ref="M13:M14"/>
    <mergeCell ref="A5:A6"/>
    <mergeCell ref="M11:M12"/>
    <mergeCell ref="K3:K4"/>
    <mergeCell ref="K5:K6"/>
    <mergeCell ref="K7:K8"/>
    <mergeCell ref="K9:K10"/>
    <mergeCell ref="A7:A8"/>
    <mergeCell ref="L5:L6"/>
    <mergeCell ref="M5:M6"/>
    <mergeCell ref="A9:A10"/>
    <mergeCell ref="J9:J10"/>
    <mergeCell ref="L9:L10"/>
    <mergeCell ref="M9:M10"/>
    <mergeCell ref="J7:J8"/>
    <mergeCell ref="L7:L8"/>
    <mergeCell ref="M7:M8"/>
    <mergeCell ref="J5:J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0"/>
  <sheetViews>
    <sheetView view="pageBreakPreview" zoomScaleNormal="70" zoomScaleSheetLayoutView="100" workbookViewId="0"/>
  </sheetViews>
  <sheetFormatPr defaultRowHeight="15"/>
  <cols>
    <col min="1" max="1" width="10.7109375" customWidth="1"/>
    <col min="2" max="2" width="20.7109375" customWidth="1"/>
    <col min="3" max="20" width="6.7109375" customWidth="1"/>
    <col min="25" max="25" width="9.140625" customWidth="1"/>
  </cols>
  <sheetData>
    <row r="1" spans="1:24" ht="18.75">
      <c r="C1" s="17" t="s">
        <v>61</v>
      </c>
      <c r="S1" t="s">
        <v>62</v>
      </c>
    </row>
    <row r="2" spans="1:24" ht="25.5">
      <c r="A2" s="1" t="s">
        <v>104</v>
      </c>
      <c r="B2" s="1" t="s">
        <v>53</v>
      </c>
      <c r="C2" s="5" t="s">
        <v>0</v>
      </c>
      <c r="D2" s="5" t="s">
        <v>3</v>
      </c>
      <c r="E2" s="5" t="s">
        <v>6</v>
      </c>
      <c r="F2" s="5" t="s">
        <v>9</v>
      </c>
      <c r="G2" s="5" t="s">
        <v>12</v>
      </c>
      <c r="H2" s="5" t="s">
        <v>15</v>
      </c>
      <c r="I2" s="5" t="s">
        <v>18</v>
      </c>
      <c r="J2" s="5" t="s">
        <v>21</v>
      </c>
      <c r="K2" s="5" t="s">
        <v>24</v>
      </c>
      <c r="L2" s="5" t="s">
        <v>26</v>
      </c>
      <c r="M2" s="5" t="s">
        <v>29</v>
      </c>
      <c r="N2" s="5" t="s">
        <v>32</v>
      </c>
      <c r="O2" s="5" t="s">
        <v>35</v>
      </c>
      <c r="P2" s="5" t="s">
        <v>37</v>
      </c>
      <c r="Q2" s="5" t="s">
        <v>40</v>
      </c>
      <c r="R2" s="5" t="s">
        <v>43</v>
      </c>
      <c r="S2" s="5" t="s">
        <v>46</v>
      </c>
      <c r="T2" s="5" t="s">
        <v>49</v>
      </c>
      <c r="U2" s="2" t="s">
        <v>56</v>
      </c>
      <c r="V2" s="2" t="s">
        <v>59</v>
      </c>
      <c r="W2" s="2" t="s">
        <v>57</v>
      </c>
      <c r="X2" s="2" t="s">
        <v>58</v>
      </c>
    </row>
    <row r="3" spans="1:24" ht="15" customHeight="1">
      <c r="A3" s="32" t="s">
        <v>0</v>
      </c>
      <c r="B3" s="3" t="s">
        <v>1</v>
      </c>
      <c r="C3" s="6"/>
      <c r="D3" s="8" t="s">
        <v>54</v>
      </c>
      <c r="E3" s="8" t="s">
        <v>54</v>
      </c>
      <c r="F3" s="8" t="s">
        <v>54</v>
      </c>
      <c r="G3" s="8" t="s">
        <v>54</v>
      </c>
      <c r="H3" s="8" t="s">
        <v>54</v>
      </c>
      <c r="I3" s="8" t="s">
        <v>54</v>
      </c>
      <c r="J3" s="8" t="s">
        <v>54</v>
      </c>
      <c r="K3" s="8" t="s">
        <v>54</v>
      </c>
      <c r="L3" s="8" t="s">
        <v>54</v>
      </c>
      <c r="M3" s="8" t="s">
        <v>54</v>
      </c>
      <c r="N3" s="8" t="s">
        <v>54</v>
      </c>
      <c r="O3" s="8" t="s">
        <v>54</v>
      </c>
      <c r="P3" s="8" t="s">
        <v>54</v>
      </c>
      <c r="Q3" s="8" t="s">
        <v>54</v>
      </c>
      <c r="R3" s="8" t="s">
        <v>54</v>
      </c>
      <c r="S3" s="8" t="s">
        <v>54</v>
      </c>
      <c r="T3" s="7" t="s">
        <v>54</v>
      </c>
      <c r="U3" s="35">
        <f>SUM(C4:T4)</f>
        <v>34</v>
      </c>
      <c r="V3" s="35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IF(ISBLANK(S3),0,LEFT(S3,SEARCH(":",S3)-1)),IF(ISBLANK(T3),0,LEFT(T3,SEARCH(":",T3)-1))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,IF(ISBLANK(S3),0,RIGHT(S3,SEARCH(":",S3)-1)),IF(ISBLANK(T3),0,RIGHT(T3,SEARCH(":",T3)-1))))</f>
        <v>34-0</v>
      </c>
      <c r="W3" s="37" t="s">
        <v>95</v>
      </c>
      <c r="X3" s="47">
        <v>34</v>
      </c>
    </row>
    <row r="4" spans="1:24" s="14" customFormat="1" ht="15" customHeight="1">
      <c r="A4" s="32"/>
      <c r="B4" s="12" t="s">
        <v>2</v>
      </c>
      <c r="C4" s="13"/>
      <c r="D4" s="10">
        <v>2</v>
      </c>
      <c r="E4" s="10">
        <v>2</v>
      </c>
      <c r="F4" s="10">
        <v>2</v>
      </c>
      <c r="G4" s="10">
        <v>2</v>
      </c>
      <c r="H4" s="10">
        <v>2</v>
      </c>
      <c r="I4" s="10">
        <v>2</v>
      </c>
      <c r="J4" s="10">
        <v>2</v>
      </c>
      <c r="K4" s="10">
        <v>2</v>
      </c>
      <c r="L4" s="10">
        <v>2</v>
      </c>
      <c r="M4" s="10">
        <v>2</v>
      </c>
      <c r="N4" s="10">
        <v>2</v>
      </c>
      <c r="O4" s="10">
        <v>2</v>
      </c>
      <c r="P4" s="10">
        <v>2</v>
      </c>
      <c r="Q4" s="10">
        <v>2</v>
      </c>
      <c r="R4" s="10">
        <v>2</v>
      </c>
      <c r="S4" s="10">
        <v>2</v>
      </c>
      <c r="T4" s="11">
        <v>2</v>
      </c>
      <c r="U4" s="36"/>
      <c r="V4" s="36"/>
      <c r="W4" s="38"/>
      <c r="X4" s="48" t="e">
        <f>LEFT(V4,SEARCH("-",V4)-1)/RIGHT(V4,LEN(V4)-SEARCH("-",V4))</f>
        <v>#VALUE!</v>
      </c>
    </row>
    <row r="5" spans="1:24" ht="15" customHeight="1">
      <c r="A5" s="32" t="s">
        <v>3</v>
      </c>
      <c r="B5" s="3" t="s">
        <v>4</v>
      </c>
      <c r="C5" s="8" t="s">
        <v>55</v>
      </c>
      <c r="D5" s="6"/>
      <c r="E5" s="8" t="s">
        <v>55</v>
      </c>
      <c r="F5" s="8" t="s">
        <v>54</v>
      </c>
      <c r="G5" s="8" t="s">
        <v>54</v>
      </c>
      <c r="H5" s="8" t="s">
        <v>54</v>
      </c>
      <c r="I5" s="8" t="s">
        <v>54</v>
      </c>
      <c r="J5" s="8" t="s">
        <v>54</v>
      </c>
      <c r="K5" s="8" t="s">
        <v>54</v>
      </c>
      <c r="L5" s="8" t="s">
        <v>54</v>
      </c>
      <c r="M5" s="8" t="s">
        <v>54</v>
      </c>
      <c r="N5" s="8" t="s">
        <v>54</v>
      </c>
      <c r="O5" s="8" t="s">
        <v>54</v>
      </c>
      <c r="P5" s="8" t="s">
        <v>54</v>
      </c>
      <c r="Q5" s="8" t="s">
        <v>54</v>
      </c>
      <c r="R5" s="8" t="s">
        <v>54</v>
      </c>
      <c r="S5" s="8" t="s">
        <v>54</v>
      </c>
      <c r="T5" s="7" t="s">
        <v>54</v>
      </c>
      <c r="U5" s="35">
        <f>SUM(C6:T6)</f>
        <v>31</v>
      </c>
      <c r="V5" s="35" t="str">
        <f t="shared" ref="V5" si="0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IF(ISBLANK(S5),0,LEFT(S5,SEARCH(":",S5)-1)),IF(ISBLANK(T5),0,LEFT(T5,SEARCH(":",T5)-1))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,IF(ISBLANK(S5),0,RIGHT(S5,SEARCH(":",S5)-1)),IF(ISBLANK(T5),0,RIGHT(T5,SEARCH(":",T5)-1))))</f>
        <v>30-4</v>
      </c>
      <c r="W5" s="37" t="s">
        <v>98</v>
      </c>
      <c r="X5" s="39">
        <f t="shared" ref="X5:X38" si="1">LEFT(V5,SEARCH("-",V5)-1)/RIGHT(V5,LEN(V5)-SEARCH("-",V5))</f>
        <v>7.5</v>
      </c>
    </row>
    <row r="6" spans="1:24" s="14" customFormat="1" ht="15" customHeight="1">
      <c r="A6" s="32"/>
      <c r="B6" s="12" t="s">
        <v>5</v>
      </c>
      <c r="C6" s="10">
        <v>1</v>
      </c>
      <c r="D6" s="13"/>
      <c r="E6" s="10">
        <v>0</v>
      </c>
      <c r="F6" s="10">
        <v>2</v>
      </c>
      <c r="G6" s="10">
        <v>2</v>
      </c>
      <c r="H6" s="10">
        <v>2</v>
      </c>
      <c r="I6" s="10">
        <v>2</v>
      </c>
      <c r="J6" s="10">
        <v>2</v>
      </c>
      <c r="K6" s="10">
        <v>2</v>
      </c>
      <c r="L6" s="10">
        <v>2</v>
      </c>
      <c r="M6" s="10">
        <v>2</v>
      </c>
      <c r="N6" s="10">
        <v>2</v>
      </c>
      <c r="O6" s="10">
        <v>2</v>
      </c>
      <c r="P6" s="10">
        <v>2</v>
      </c>
      <c r="Q6" s="10">
        <v>2</v>
      </c>
      <c r="R6" s="10">
        <v>2</v>
      </c>
      <c r="S6" s="10">
        <v>2</v>
      </c>
      <c r="T6" s="11">
        <v>2</v>
      </c>
      <c r="U6" s="36"/>
      <c r="V6" s="36"/>
      <c r="W6" s="38"/>
      <c r="X6" s="40" t="e">
        <f t="shared" si="1"/>
        <v>#VALUE!</v>
      </c>
    </row>
    <row r="7" spans="1:24" ht="15" customHeight="1">
      <c r="A7" s="32" t="s">
        <v>6</v>
      </c>
      <c r="B7" s="3" t="s">
        <v>7</v>
      </c>
      <c r="C7" s="8" t="s">
        <v>55</v>
      </c>
      <c r="D7" s="8" t="s">
        <v>54</v>
      </c>
      <c r="E7" s="6"/>
      <c r="F7" s="8" t="s">
        <v>54</v>
      </c>
      <c r="G7" s="8" t="s">
        <v>64</v>
      </c>
      <c r="H7" s="8" t="s">
        <v>54</v>
      </c>
      <c r="I7" s="8" t="s">
        <v>54</v>
      </c>
      <c r="J7" s="8" t="s">
        <v>54</v>
      </c>
      <c r="K7" s="8" t="s">
        <v>54</v>
      </c>
      <c r="L7" s="8" t="s">
        <v>54</v>
      </c>
      <c r="M7" s="8" t="s">
        <v>54</v>
      </c>
      <c r="N7" s="8" t="s">
        <v>54</v>
      </c>
      <c r="O7" s="8" t="s">
        <v>54</v>
      </c>
      <c r="P7" s="8" t="s">
        <v>54</v>
      </c>
      <c r="Q7" s="8" t="s">
        <v>54</v>
      </c>
      <c r="R7" s="8" t="s">
        <v>54</v>
      </c>
      <c r="S7" s="8" t="s">
        <v>54</v>
      </c>
      <c r="T7" s="7" t="s">
        <v>54</v>
      </c>
      <c r="U7" s="35">
        <f>SUM(C8:T8)</f>
        <v>32</v>
      </c>
      <c r="V7" s="35" t="str">
        <f t="shared" ref="V7" si="2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IF(ISBLANK(S7),0,LEFT(S7,SEARCH(":",S7)-1)),IF(ISBLANK(T7),0,LEFT(T7,SEARCH(":",T7)-1))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,IF(ISBLANK(S7),0,RIGHT(S7,SEARCH(":",S7)-1)),IF(ISBLANK(T7),0,RIGHT(T7,SEARCH(":",T7)-1))))</f>
        <v>31-4</v>
      </c>
      <c r="W7" s="37" t="s">
        <v>96</v>
      </c>
      <c r="X7" s="39">
        <f t="shared" si="1"/>
        <v>7.75</v>
      </c>
    </row>
    <row r="8" spans="1:24" s="14" customFormat="1" ht="15" customHeight="1">
      <c r="A8" s="32"/>
      <c r="B8" s="12" t="s">
        <v>8</v>
      </c>
      <c r="C8" s="10">
        <v>1</v>
      </c>
      <c r="D8" s="10">
        <v>2</v>
      </c>
      <c r="E8" s="13"/>
      <c r="F8" s="10">
        <v>2</v>
      </c>
      <c r="G8" s="10">
        <v>1</v>
      </c>
      <c r="H8" s="10">
        <v>2</v>
      </c>
      <c r="I8" s="10">
        <v>2</v>
      </c>
      <c r="J8" s="10">
        <v>2</v>
      </c>
      <c r="K8" s="10">
        <v>2</v>
      </c>
      <c r="L8" s="10">
        <v>2</v>
      </c>
      <c r="M8" s="10">
        <v>2</v>
      </c>
      <c r="N8" s="10">
        <v>2</v>
      </c>
      <c r="O8" s="10">
        <v>2</v>
      </c>
      <c r="P8" s="10">
        <v>2</v>
      </c>
      <c r="Q8" s="10">
        <v>2</v>
      </c>
      <c r="R8" s="10">
        <v>2</v>
      </c>
      <c r="S8" s="10">
        <v>2</v>
      </c>
      <c r="T8" s="11">
        <v>2</v>
      </c>
      <c r="U8" s="36"/>
      <c r="V8" s="36"/>
      <c r="W8" s="38"/>
      <c r="X8" s="40" t="e">
        <f t="shared" si="1"/>
        <v>#VALUE!</v>
      </c>
    </row>
    <row r="9" spans="1:24" ht="15" customHeight="1">
      <c r="A9" s="32" t="s">
        <v>9</v>
      </c>
      <c r="B9" s="3" t="s">
        <v>10</v>
      </c>
      <c r="C9" s="8" t="s">
        <v>55</v>
      </c>
      <c r="D9" s="8" t="s">
        <v>55</v>
      </c>
      <c r="E9" s="8" t="s">
        <v>55</v>
      </c>
      <c r="F9" s="6"/>
      <c r="G9" s="8" t="s">
        <v>55</v>
      </c>
      <c r="H9" s="8" t="s">
        <v>55</v>
      </c>
      <c r="I9" s="8" t="s">
        <v>54</v>
      </c>
      <c r="J9" s="8" t="s">
        <v>54</v>
      </c>
      <c r="K9" s="8" t="s">
        <v>54</v>
      </c>
      <c r="L9" s="8" t="s">
        <v>54</v>
      </c>
      <c r="M9" s="8" t="s">
        <v>54</v>
      </c>
      <c r="N9" s="8" t="s">
        <v>54</v>
      </c>
      <c r="O9" s="8" t="s">
        <v>54</v>
      </c>
      <c r="P9" s="8" t="s">
        <v>54</v>
      </c>
      <c r="Q9" s="8" t="s">
        <v>54</v>
      </c>
      <c r="R9" s="8" t="s">
        <v>55</v>
      </c>
      <c r="S9" s="8" t="s">
        <v>54</v>
      </c>
      <c r="T9" s="7" t="s">
        <v>54</v>
      </c>
      <c r="U9" s="35">
        <f>SUM(C10:T10)</f>
        <v>22</v>
      </c>
      <c r="V9" s="35" t="str">
        <f t="shared" ref="V9" si="3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IF(ISBLANK(S9),0,LEFT(S9,SEARCH(":",S9)-1)),IF(ISBLANK(T9),0,LEFT(T9,SEARCH(":",T9)-1))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,IF(ISBLANK(S9),0,RIGHT(S9,SEARCH(":",S9)-1)),IF(ISBLANK(T9),0,RIGHT(T9,SEARCH(":",T9)-1))))</f>
        <v>22-12</v>
      </c>
      <c r="W9" s="37" t="s">
        <v>107</v>
      </c>
      <c r="X9" s="39">
        <f t="shared" si="1"/>
        <v>1.8333333333333333</v>
      </c>
    </row>
    <row r="10" spans="1:24" s="14" customFormat="1" ht="15" customHeight="1">
      <c r="A10" s="32"/>
      <c r="B10" s="12" t="s">
        <v>11</v>
      </c>
      <c r="C10" s="10">
        <v>0</v>
      </c>
      <c r="D10" s="10">
        <v>0</v>
      </c>
      <c r="E10" s="10">
        <v>0</v>
      </c>
      <c r="F10" s="13"/>
      <c r="G10" s="10">
        <v>0</v>
      </c>
      <c r="H10" s="10">
        <v>0</v>
      </c>
      <c r="I10" s="10">
        <v>2</v>
      </c>
      <c r="J10" s="10">
        <v>2</v>
      </c>
      <c r="K10" s="10">
        <v>2</v>
      </c>
      <c r="L10" s="10">
        <v>2</v>
      </c>
      <c r="M10" s="10">
        <v>2</v>
      </c>
      <c r="N10" s="10">
        <v>2</v>
      </c>
      <c r="O10" s="10">
        <v>2</v>
      </c>
      <c r="P10" s="10">
        <v>2</v>
      </c>
      <c r="Q10" s="10">
        <v>2</v>
      </c>
      <c r="R10" s="10">
        <v>0</v>
      </c>
      <c r="S10" s="10">
        <v>2</v>
      </c>
      <c r="T10" s="11">
        <v>2</v>
      </c>
      <c r="U10" s="36"/>
      <c r="V10" s="36"/>
      <c r="W10" s="38"/>
      <c r="X10" s="40" t="e">
        <f t="shared" si="1"/>
        <v>#VALUE!</v>
      </c>
    </row>
    <row r="11" spans="1:24" ht="15" customHeight="1">
      <c r="A11" s="32" t="s">
        <v>12</v>
      </c>
      <c r="B11" s="3" t="s">
        <v>13</v>
      </c>
      <c r="C11" s="8" t="s">
        <v>55</v>
      </c>
      <c r="D11" s="8" t="s">
        <v>55</v>
      </c>
      <c r="E11" s="8" t="s">
        <v>63</v>
      </c>
      <c r="F11" s="8" t="s">
        <v>54</v>
      </c>
      <c r="G11" s="6"/>
      <c r="H11" s="8" t="s">
        <v>54</v>
      </c>
      <c r="I11" s="8" t="s">
        <v>54</v>
      </c>
      <c r="J11" s="8" t="s">
        <v>54</v>
      </c>
      <c r="K11" s="8" t="s">
        <v>54</v>
      </c>
      <c r="L11" s="8" t="s">
        <v>54</v>
      </c>
      <c r="M11" s="8" t="s">
        <v>54</v>
      </c>
      <c r="N11" s="8" t="s">
        <v>54</v>
      </c>
      <c r="O11" s="8" t="s">
        <v>54</v>
      </c>
      <c r="P11" s="8" t="s">
        <v>54</v>
      </c>
      <c r="Q11" s="8" t="s">
        <v>54</v>
      </c>
      <c r="R11" s="8" t="s">
        <v>54</v>
      </c>
      <c r="S11" s="8" t="s">
        <v>54</v>
      </c>
      <c r="T11" s="7" t="s">
        <v>54</v>
      </c>
      <c r="U11" s="35">
        <f>SUM(C12:T12)</f>
        <v>32</v>
      </c>
      <c r="V11" s="35" t="str">
        <f t="shared" ref="V11" si="4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IF(ISBLANK(S11),0,LEFT(S11,SEARCH(":",S11)-1)),IF(ISBLANK(T11),0,LEFT(T11,SEARCH(":",T11)-1))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,IF(ISBLANK(S11),0,RIGHT(S11,SEARCH(":",S11)-1)),IF(ISBLANK(T11),0,RIGHT(T11,SEARCH(":",T11)-1))))</f>
        <v>30-5</v>
      </c>
      <c r="W11" s="37" t="s">
        <v>97</v>
      </c>
      <c r="X11" s="39">
        <f t="shared" si="1"/>
        <v>6</v>
      </c>
    </row>
    <row r="12" spans="1:24" s="14" customFormat="1" ht="15" customHeight="1">
      <c r="A12" s="32"/>
      <c r="B12" s="12" t="s">
        <v>14</v>
      </c>
      <c r="C12" s="10">
        <v>1</v>
      </c>
      <c r="D12" s="10">
        <v>1</v>
      </c>
      <c r="E12" s="10">
        <v>2</v>
      </c>
      <c r="F12" s="10">
        <v>2</v>
      </c>
      <c r="G12" s="13"/>
      <c r="H12" s="10">
        <v>2</v>
      </c>
      <c r="I12" s="10">
        <v>2</v>
      </c>
      <c r="J12" s="10">
        <v>2</v>
      </c>
      <c r="K12" s="10">
        <v>2</v>
      </c>
      <c r="L12" s="10">
        <v>2</v>
      </c>
      <c r="M12" s="10">
        <v>2</v>
      </c>
      <c r="N12" s="10">
        <v>2</v>
      </c>
      <c r="O12" s="10">
        <v>2</v>
      </c>
      <c r="P12" s="10">
        <v>2</v>
      </c>
      <c r="Q12" s="10">
        <v>2</v>
      </c>
      <c r="R12" s="10">
        <v>2</v>
      </c>
      <c r="S12" s="10">
        <v>2</v>
      </c>
      <c r="T12" s="11">
        <v>2</v>
      </c>
      <c r="U12" s="36"/>
      <c r="V12" s="36"/>
      <c r="W12" s="38"/>
      <c r="X12" s="40" t="e">
        <f t="shared" si="1"/>
        <v>#VALUE!</v>
      </c>
    </row>
    <row r="13" spans="1:24" ht="15" customHeight="1">
      <c r="A13" s="32" t="s">
        <v>15</v>
      </c>
      <c r="B13" s="3" t="s">
        <v>16</v>
      </c>
      <c r="C13" s="8" t="s">
        <v>55</v>
      </c>
      <c r="D13" s="8" t="s">
        <v>55</v>
      </c>
      <c r="E13" s="8" t="s">
        <v>55</v>
      </c>
      <c r="F13" s="8" t="s">
        <v>54</v>
      </c>
      <c r="G13" s="8" t="s">
        <v>55</v>
      </c>
      <c r="H13" s="6"/>
      <c r="I13" s="8" t="s">
        <v>55</v>
      </c>
      <c r="J13" s="8" t="s">
        <v>54</v>
      </c>
      <c r="K13" s="8" t="s">
        <v>54</v>
      </c>
      <c r="L13" s="8" t="s">
        <v>55</v>
      </c>
      <c r="M13" s="8" t="s">
        <v>55</v>
      </c>
      <c r="N13" s="8" t="s">
        <v>54</v>
      </c>
      <c r="O13" s="8" t="s">
        <v>55</v>
      </c>
      <c r="P13" s="8" t="s">
        <v>55</v>
      </c>
      <c r="Q13" s="8" t="s">
        <v>54</v>
      </c>
      <c r="R13" s="8" t="s">
        <v>54</v>
      </c>
      <c r="S13" s="8" t="s">
        <v>54</v>
      </c>
      <c r="T13" s="7" t="s">
        <v>54</v>
      </c>
      <c r="U13" s="35">
        <f>SUM(C14:T14)</f>
        <v>24</v>
      </c>
      <c r="V13" s="35" t="str">
        <f t="shared" ref="V13" si="5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IF(ISBLANK(S13),0,LEFT(S13,SEARCH(":",S13)-1)),IF(ISBLANK(T13),0,LEFT(T13,SEARCH(":",T13)-1))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,IF(ISBLANK(S13),0,RIGHT(S13,SEARCH(":",S13)-1)),IF(ISBLANK(T13),0,RIGHT(T13,SEARCH(":",T13)-1))))</f>
        <v>16-18</v>
      </c>
      <c r="W13" s="37" t="s">
        <v>101</v>
      </c>
      <c r="X13" s="39">
        <f t="shared" si="1"/>
        <v>0.88888888888888884</v>
      </c>
    </row>
    <row r="14" spans="1:24" s="14" customFormat="1" ht="15" customHeight="1">
      <c r="A14" s="32"/>
      <c r="B14" s="12" t="s">
        <v>17</v>
      </c>
      <c r="C14" s="10">
        <v>1</v>
      </c>
      <c r="D14" s="10">
        <v>1</v>
      </c>
      <c r="E14" s="10">
        <v>1</v>
      </c>
      <c r="F14" s="10">
        <v>2</v>
      </c>
      <c r="G14" s="10">
        <v>1</v>
      </c>
      <c r="H14" s="13"/>
      <c r="I14" s="10">
        <v>1</v>
      </c>
      <c r="J14" s="10">
        <v>2</v>
      </c>
      <c r="K14" s="10">
        <v>2</v>
      </c>
      <c r="L14" s="10">
        <v>1</v>
      </c>
      <c r="M14" s="10">
        <v>1</v>
      </c>
      <c r="N14" s="10">
        <v>2</v>
      </c>
      <c r="O14" s="10">
        <v>1</v>
      </c>
      <c r="P14" s="10">
        <v>0</v>
      </c>
      <c r="Q14" s="10">
        <v>2</v>
      </c>
      <c r="R14" s="10">
        <v>2</v>
      </c>
      <c r="S14" s="10">
        <v>2</v>
      </c>
      <c r="T14" s="11">
        <v>2</v>
      </c>
      <c r="U14" s="36"/>
      <c r="V14" s="36"/>
      <c r="W14" s="38"/>
      <c r="X14" s="40" t="e">
        <f t="shared" si="1"/>
        <v>#VALUE!</v>
      </c>
    </row>
    <row r="15" spans="1:24" ht="15" customHeight="1">
      <c r="A15" s="32" t="s">
        <v>18</v>
      </c>
      <c r="B15" s="3" t="s">
        <v>19</v>
      </c>
      <c r="C15" s="8" t="s">
        <v>55</v>
      </c>
      <c r="D15" s="8" t="s">
        <v>55</v>
      </c>
      <c r="E15" s="8" t="s">
        <v>55</v>
      </c>
      <c r="F15" s="8" t="s">
        <v>55</v>
      </c>
      <c r="G15" s="8" t="s">
        <v>55</v>
      </c>
      <c r="H15" s="8" t="s">
        <v>54</v>
      </c>
      <c r="I15" s="6"/>
      <c r="J15" s="8" t="s">
        <v>54</v>
      </c>
      <c r="K15" s="8" t="s">
        <v>54</v>
      </c>
      <c r="L15" s="8" t="s">
        <v>55</v>
      </c>
      <c r="M15" s="8" t="s">
        <v>54</v>
      </c>
      <c r="N15" s="8" t="s">
        <v>54</v>
      </c>
      <c r="O15" s="8" t="s">
        <v>55</v>
      </c>
      <c r="P15" s="8" t="s">
        <v>55</v>
      </c>
      <c r="Q15" s="8" t="s">
        <v>55</v>
      </c>
      <c r="R15" s="8" t="s">
        <v>55</v>
      </c>
      <c r="S15" s="8" t="s">
        <v>55</v>
      </c>
      <c r="T15" s="7" t="s">
        <v>54</v>
      </c>
      <c r="U15" s="35">
        <f>SUM(C16:T16)</f>
        <v>14</v>
      </c>
      <c r="V15" s="35" t="str">
        <f t="shared" ref="V15" si="6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IF(ISBLANK(S15),0,LEFT(S15,SEARCH(":",S15)-1)),IF(ISBLANK(T15),0,LEFT(T15,SEARCH(":",T15)-1))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,IF(ISBLANK(S15),0,RIGHT(S15,SEARCH(":",S15)-1)),IF(ISBLANK(T15),0,RIGHT(T15,SEARCH(":",T15)-1))))</f>
        <v>12-22</v>
      </c>
      <c r="W15" s="37" t="s">
        <v>112</v>
      </c>
      <c r="X15" s="39">
        <f t="shared" si="1"/>
        <v>0.54545454545454541</v>
      </c>
    </row>
    <row r="16" spans="1:24" s="14" customFormat="1" ht="15" customHeight="1">
      <c r="A16" s="32"/>
      <c r="B16" s="12" t="s">
        <v>20</v>
      </c>
      <c r="C16" s="10">
        <v>0</v>
      </c>
      <c r="D16" s="10">
        <v>0</v>
      </c>
      <c r="E16" s="10">
        <v>0</v>
      </c>
      <c r="F16" s="10">
        <v>0</v>
      </c>
      <c r="G16" s="10">
        <v>1</v>
      </c>
      <c r="H16" s="10">
        <v>2</v>
      </c>
      <c r="I16" s="13"/>
      <c r="J16" s="10">
        <v>2</v>
      </c>
      <c r="K16" s="10">
        <v>2</v>
      </c>
      <c r="L16" s="10">
        <v>1</v>
      </c>
      <c r="M16" s="10">
        <v>2</v>
      </c>
      <c r="N16" s="10">
        <v>2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1">
        <v>2</v>
      </c>
      <c r="U16" s="36"/>
      <c r="V16" s="36"/>
      <c r="W16" s="38"/>
      <c r="X16" s="40" t="e">
        <f t="shared" si="1"/>
        <v>#VALUE!</v>
      </c>
    </row>
    <row r="17" spans="1:24" ht="15" customHeight="1">
      <c r="A17" s="32" t="s">
        <v>21</v>
      </c>
      <c r="B17" s="4" t="s">
        <v>22</v>
      </c>
      <c r="C17" s="8" t="s">
        <v>55</v>
      </c>
      <c r="D17" s="8" t="s">
        <v>55</v>
      </c>
      <c r="E17" s="8" t="s">
        <v>55</v>
      </c>
      <c r="F17" s="8" t="s">
        <v>55</v>
      </c>
      <c r="G17" s="8" t="s">
        <v>55</v>
      </c>
      <c r="H17" s="8" t="s">
        <v>55</v>
      </c>
      <c r="I17" s="8" t="s">
        <v>55</v>
      </c>
      <c r="J17" s="6"/>
      <c r="K17" s="8" t="s">
        <v>55</v>
      </c>
      <c r="L17" s="8" t="s">
        <v>55</v>
      </c>
      <c r="M17" s="8" t="s">
        <v>63</v>
      </c>
      <c r="N17" s="8" t="s">
        <v>55</v>
      </c>
      <c r="O17" s="8" t="s">
        <v>55</v>
      </c>
      <c r="P17" s="8" t="s">
        <v>55</v>
      </c>
      <c r="Q17" s="8" t="s">
        <v>55</v>
      </c>
      <c r="R17" s="8" t="s">
        <v>55</v>
      </c>
      <c r="S17" s="8" t="s">
        <v>55</v>
      </c>
      <c r="T17" s="7" t="s">
        <v>55</v>
      </c>
      <c r="U17" s="35">
        <f>SUM(C18:T18)</f>
        <v>3</v>
      </c>
      <c r="V17" s="35" t="str">
        <f t="shared" ref="V17" si="7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IF(ISBLANK(S17),0,LEFT(S17,SEARCH(":",S17)-1)),IF(ISBLANK(T17),0,LEFT(T17,SEARCH(":",T17)-1))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,IF(ISBLANK(S17),0,RIGHT(S17,SEARCH(":",S17)-1)),IF(ISBLANK(T17),0,RIGHT(T17,SEARCH(":",T17)-1))))</f>
        <v>2-33</v>
      </c>
      <c r="W17" s="37" t="s">
        <v>116</v>
      </c>
      <c r="X17" s="39">
        <f t="shared" si="1"/>
        <v>6.0606060606060608E-2</v>
      </c>
    </row>
    <row r="18" spans="1:24" s="14" customFormat="1" ht="15" customHeight="1">
      <c r="A18" s="32"/>
      <c r="B18" s="15" t="s">
        <v>23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3"/>
      <c r="K18" s="10">
        <v>0</v>
      </c>
      <c r="L18" s="10">
        <v>1</v>
      </c>
      <c r="M18" s="10">
        <v>2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1">
        <v>0</v>
      </c>
      <c r="U18" s="36"/>
      <c r="V18" s="36"/>
      <c r="W18" s="38"/>
      <c r="X18" s="40" t="e">
        <f t="shared" si="1"/>
        <v>#VALUE!</v>
      </c>
    </row>
    <row r="19" spans="1:24" ht="15" customHeight="1">
      <c r="A19" s="32" t="s">
        <v>24</v>
      </c>
      <c r="B19" s="3" t="s">
        <v>78</v>
      </c>
      <c r="C19" s="8" t="s">
        <v>55</v>
      </c>
      <c r="D19" s="8" t="s">
        <v>55</v>
      </c>
      <c r="E19" s="8" t="s">
        <v>55</v>
      </c>
      <c r="F19" s="8" t="s">
        <v>55</v>
      </c>
      <c r="G19" s="8" t="s">
        <v>55</v>
      </c>
      <c r="H19" s="8" t="s">
        <v>55</v>
      </c>
      <c r="I19" s="8" t="s">
        <v>55</v>
      </c>
      <c r="J19" s="8" t="s">
        <v>55</v>
      </c>
      <c r="K19" s="6"/>
      <c r="L19" s="8" t="s">
        <v>55</v>
      </c>
      <c r="M19" s="8" t="s">
        <v>55</v>
      </c>
      <c r="N19" s="8" t="s">
        <v>54</v>
      </c>
      <c r="O19" s="8" t="s">
        <v>55</v>
      </c>
      <c r="P19" s="8" t="s">
        <v>54</v>
      </c>
      <c r="Q19" s="8" t="s">
        <v>55</v>
      </c>
      <c r="R19" s="8" t="s">
        <v>55</v>
      </c>
      <c r="S19" s="8" t="s">
        <v>55</v>
      </c>
      <c r="T19" s="7" t="s">
        <v>54</v>
      </c>
      <c r="U19" s="35">
        <f>SUM(C20:T20)</f>
        <v>8</v>
      </c>
      <c r="V19" s="35" t="str">
        <f t="shared" ref="V19" si="8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IF(ISBLANK(S19),0,LEFT(S19,SEARCH(":",S19)-1)),IF(ISBLANK(T19),0,LEFT(T19,SEARCH(":",T19)-1))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,IF(ISBLANK(S19),0,RIGHT(S19,SEARCH(":",S19)-1)),IF(ISBLANK(T19),0,RIGHT(T19,SEARCH(":",T19)-1))))</f>
        <v>6-28</v>
      </c>
      <c r="W19" s="37" t="s">
        <v>115</v>
      </c>
      <c r="X19" s="39">
        <f t="shared" si="1"/>
        <v>0.21428571428571427</v>
      </c>
    </row>
    <row r="20" spans="1:24" s="14" customFormat="1" ht="15" customHeight="1">
      <c r="A20" s="32"/>
      <c r="B20" s="12" t="s">
        <v>25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3"/>
      <c r="L20" s="10">
        <v>1</v>
      </c>
      <c r="M20" s="10">
        <v>1</v>
      </c>
      <c r="N20" s="10">
        <v>2</v>
      </c>
      <c r="O20" s="10">
        <v>0</v>
      </c>
      <c r="P20" s="10">
        <v>2</v>
      </c>
      <c r="Q20" s="10">
        <v>0</v>
      </c>
      <c r="R20" s="10">
        <v>0</v>
      </c>
      <c r="S20" s="10">
        <v>0</v>
      </c>
      <c r="T20" s="11">
        <v>2</v>
      </c>
      <c r="U20" s="36"/>
      <c r="V20" s="36"/>
      <c r="W20" s="38"/>
      <c r="X20" s="40" t="e">
        <f t="shared" si="1"/>
        <v>#VALUE!</v>
      </c>
    </row>
    <row r="21" spans="1:24" ht="15" customHeight="1">
      <c r="A21" s="32" t="s">
        <v>26</v>
      </c>
      <c r="B21" s="3" t="s">
        <v>27</v>
      </c>
      <c r="C21" s="8" t="s">
        <v>55</v>
      </c>
      <c r="D21" s="8" t="s">
        <v>55</v>
      </c>
      <c r="E21" s="8" t="s">
        <v>55</v>
      </c>
      <c r="F21" s="8" t="s">
        <v>55</v>
      </c>
      <c r="G21" s="8" t="s">
        <v>55</v>
      </c>
      <c r="H21" s="8" t="s">
        <v>54</v>
      </c>
      <c r="I21" s="8" t="s">
        <v>54</v>
      </c>
      <c r="J21" s="8" t="s">
        <v>54</v>
      </c>
      <c r="K21" s="8" t="s">
        <v>54</v>
      </c>
      <c r="L21" s="6"/>
      <c r="M21" s="8" t="s">
        <v>55</v>
      </c>
      <c r="N21" s="8" t="s">
        <v>55</v>
      </c>
      <c r="O21" s="8" t="s">
        <v>55</v>
      </c>
      <c r="P21" s="8" t="s">
        <v>55</v>
      </c>
      <c r="Q21" s="8" t="s">
        <v>55</v>
      </c>
      <c r="R21" s="8" t="s">
        <v>55</v>
      </c>
      <c r="S21" s="8" t="s">
        <v>55</v>
      </c>
      <c r="T21" s="7" t="s">
        <v>55</v>
      </c>
      <c r="U21" s="35">
        <f>SUM(C22:T22)</f>
        <v>12</v>
      </c>
      <c r="V21" s="35" t="str">
        <f t="shared" ref="V21" si="9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IF(ISBLANK(S21),0,LEFT(S21,SEARCH(":",S21)-1)),IF(ISBLANK(T21),0,LEFT(T21,SEARCH(":",T21)-1))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,IF(ISBLANK(S21),0,RIGHT(S21,SEARCH(":",S21)-1)),IF(ISBLANK(T21),0,RIGHT(T21,SEARCH(":",T21)-1))))</f>
        <v>8-26</v>
      </c>
      <c r="W21" s="37" t="s">
        <v>114</v>
      </c>
      <c r="X21" s="39">
        <f t="shared" si="1"/>
        <v>0.30769230769230771</v>
      </c>
    </row>
    <row r="22" spans="1:24" s="14" customFormat="1" ht="15" customHeight="1">
      <c r="A22" s="32"/>
      <c r="B22" s="12" t="s">
        <v>28</v>
      </c>
      <c r="C22" s="10">
        <v>0</v>
      </c>
      <c r="D22" s="10">
        <v>1</v>
      </c>
      <c r="E22" s="10">
        <v>1</v>
      </c>
      <c r="F22" s="10">
        <v>1</v>
      </c>
      <c r="G22" s="10">
        <v>1</v>
      </c>
      <c r="H22" s="10">
        <v>2</v>
      </c>
      <c r="I22" s="10">
        <v>2</v>
      </c>
      <c r="J22" s="10">
        <v>2</v>
      </c>
      <c r="K22" s="10">
        <v>2</v>
      </c>
      <c r="L22" s="13"/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1">
        <v>0</v>
      </c>
      <c r="U22" s="36"/>
      <c r="V22" s="36"/>
      <c r="W22" s="38"/>
      <c r="X22" s="40" t="e">
        <f t="shared" si="1"/>
        <v>#VALUE!</v>
      </c>
    </row>
    <row r="23" spans="1:24" ht="15" customHeight="1">
      <c r="A23" s="32" t="s">
        <v>29</v>
      </c>
      <c r="B23" s="3" t="s">
        <v>30</v>
      </c>
      <c r="C23" s="8" t="s">
        <v>55</v>
      </c>
      <c r="D23" s="8" t="s">
        <v>55</v>
      </c>
      <c r="E23" s="8" t="s">
        <v>55</v>
      </c>
      <c r="F23" s="8" t="s">
        <v>55</v>
      </c>
      <c r="G23" s="8" t="s">
        <v>55</v>
      </c>
      <c r="H23" s="8" t="s">
        <v>54</v>
      </c>
      <c r="I23" s="8" t="s">
        <v>55</v>
      </c>
      <c r="J23" s="8" t="s">
        <v>64</v>
      </c>
      <c r="K23" s="8" t="s">
        <v>54</v>
      </c>
      <c r="L23" s="9" t="s">
        <v>54</v>
      </c>
      <c r="M23" s="6"/>
      <c r="N23" s="8" t="s">
        <v>54</v>
      </c>
      <c r="O23" s="8" t="s">
        <v>54</v>
      </c>
      <c r="P23" s="8" t="s">
        <v>54</v>
      </c>
      <c r="Q23" s="8" t="s">
        <v>54</v>
      </c>
      <c r="R23" s="8" t="s">
        <v>54</v>
      </c>
      <c r="S23" s="8" t="s">
        <v>54</v>
      </c>
      <c r="T23" s="7" t="s">
        <v>54</v>
      </c>
      <c r="U23" s="35">
        <f>SUM(C24:T24)</f>
        <v>27</v>
      </c>
      <c r="V23" s="35" t="str">
        <f t="shared" ref="V23" si="10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IF(ISBLANK(S23),0,LEFT(S23,SEARCH(":",S23)-1)),IF(ISBLANK(T23),0,LEFT(T23,SEARCH(":",T23)-1))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,IF(ISBLANK(S23),0,RIGHT(S23,SEARCH(":",S23)-1)),IF(ISBLANK(T23),0,RIGHT(T23,SEARCH(":",T23)-1))))</f>
        <v>21-14</v>
      </c>
      <c r="W23" s="37" t="s">
        <v>99</v>
      </c>
      <c r="X23" s="39">
        <f t="shared" si="1"/>
        <v>1.5</v>
      </c>
    </row>
    <row r="24" spans="1:24" s="14" customFormat="1" ht="15" customHeight="1">
      <c r="A24" s="32"/>
      <c r="B24" s="12" t="s">
        <v>31</v>
      </c>
      <c r="C24" s="10">
        <v>1</v>
      </c>
      <c r="D24" s="10">
        <v>1</v>
      </c>
      <c r="E24" s="10">
        <v>1</v>
      </c>
      <c r="F24" s="10">
        <v>1</v>
      </c>
      <c r="G24" s="10">
        <v>1</v>
      </c>
      <c r="H24" s="10">
        <v>2</v>
      </c>
      <c r="I24" s="10">
        <v>1</v>
      </c>
      <c r="J24" s="10">
        <v>1</v>
      </c>
      <c r="K24" s="10">
        <v>2</v>
      </c>
      <c r="L24" s="10">
        <v>2</v>
      </c>
      <c r="M24" s="13"/>
      <c r="N24" s="10">
        <v>2</v>
      </c>
      <c r="O24" s="10">
        <v>2</v>
      </c>
      <c r="P24" s="10">
        <v>2</v>
      </c>
      <c r="Q24" s="10">
        <v>2</v>
      </c>
      <c r="R24" s="10">
        <v>2</v>
      </c>
      <c r="S24" s="10">
        <v>2</v>
      </c>
      <c r="T24" s="11">
        <v>2</v>
      </c>
      <c r="U24" s="36"/>
      <c r="V24" s="36"/>
      <c r="W24" s="38"/>
      <c r="X24" s="40" t="e">
        <f t="shared" si="1"/>
        <v>#VALUE!</v>
      </c>
    </row>
    <row r="25" spans="1:24" ht="15" customHeight="1">
      <c r="A25" s="32" t="s">
        <v>32</v>
      </c>
      <c r="B25" s="4" t="s">
        <v>33</v>
      </c>
      <c r="C25" s="8" t="s">
        <v>55</v>
      </c>
      <c r="D25" s="8" t="s">
        <v>55</v>
      </c>
      <c r="E25" s="8" t="s">
        <v>55</v>
      </c>
      <c r="F25" s="8" t="s">
        <v>55</v>
      </c>
      <c r="G25" s="8" t="s">
        <v>55</v>
      </c>
      <c r="H25" s="8" t="s">
        <v>55</v>
      </c>
      <c r="I25" s="8" t="s">
        <v>55</v>
      </c>
      <c r="J25" s="8" t="s">
        <v>54</v>
      </c>
      <c r="K25" s="8" t="s">
        <v>55</v>
      </c>
      <c r="L25" s="8" t="s">
        <v>54</v>
      </c>
      <c r="M25" s="8" t="s">
        <v>55</v>
      </c>
      <c r="N25" s="6"/>
      <c r="O25" s="8" t="s">
        <v>63</v>
      </c>
      <c r="P25" s="8" t="s">
        <v>55</v>
      </c>
      <c r="Q25" s="8" t="s">
        <v>55</v>
      </c>
      <c r="R25" s="8" t="s">
        <v>55</v>
      </c>
      <c r="S25" s="8" t="s">
        <v>55</v>
      </c>
      <c r="T25" s="7" t="s">
        <v>54</v>
      </c>
      <c r="U25" s="35">
        <f>SUM(C26:T26)</f>
        <v>13</v>
      </c>
      <c r="V25" s="35" t="str">
        <f t="shared" ref="V25" si="11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IF(ISBLANK(S25),0,LEFT(S25,SEARCH(":",S25)-1)),IF(ISBLANK(T25),0,LEFT(T25,SEARCH(":",T25)-1))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,IF(ISBLANK(S25),0,RIGHT(S25,SEARCH(":",S25)-1)),IF(ISBLANK(T25),0,RIGHT(T25,SEARCH(":",T25)-1))))</f>
        <v>8-27</v>
      </c>
      <c r="W25" s="37" t="s">
        <v>113</v>
      </c>
      <c r="X25" s="39">
        <f t="shared" si="1"/>
        <v>0.29629629629629628</v>
      </c>
    </row>
    <row r="26" spans="1:24" s="14" customFormat="1" ht="15" customHeight="1">
      <c r="A26" s="32"/>
      <c r="B26" s="15" t="s">
        <v>34</v>
      </c>
      <c r="C26" s="10">
        <v>0</v>
      </c>
      <c r="D26" s="10">
        <v>1</v>
      </c>
      <c r="E26" s="10">
        <v>0</v>
      </c>
      <c r="F26" s="10">
        <v>1</v>
      </c>
      <c r="G26" s="10">
        <v>1</v>
      </c>
      <c r="H26" s="10">
        <v>1</v>
      </c>
      <c r="I26" s="10">
        <v>0</v>
      </c>
      <c r="J26" s="10">
        <v>2</v>
      </c>
      <c r="K26" s="10">
        <v>0</v>
      </c>
      <c r="L26" s="10">
        <v>2</v>
      </c>
      <c r="M26" s="10">
        <v>1</v>
      </c>
      <c r="N26" s="13"/>
      <c r="O26" s="10">
        <v>2</v>
      </c>
      <c r="P26" s="10">
        <v>0</v>
      </c>
      <c r="Q26" s="10">
        <v>0</v>
      </c>
      <c r="R26" s="10">
        <v>0</v>
      </c>
      <c r="S26" s="10">
        <v>0</v>
      </c>
      <c r="T26" s="11">
        <v>2</v>
      </c>
      <c r="U26" s="36"/>
      <c r="V26" s="36"/>
      <c r="W26" s="38"/>
      <c r="X26" s="40" t="e">
        <f t="shared" si="1"/>
        <v>#VALUE!</v>
      </c>
    </row>
    <row r="27" spans="1:24" ht="15" customHeight="1">
      <c r="A27" s="32" t="s">
        <v>35</v>
      </c>
      <c r="B27" s="3" t="s">
        <v>92</v>
      </c>
      <c r="C27" s="8" t="s">
        <v>55</v>
      </c>
      <c r="D27" s="8" t="s">
        <v>55</v>
      </c>
      <c r="E27" s="8" t="s">
        <v>55</v>
      </c>
      <c r="F27" s="8" t="s">
        <v>55</v>
      </c>
      <c r="G27" s="8" t="s">
        <v>55</v>
      </c>
      <c r="H27" s="8" t="s">
        <v>54</v>
      </c>
      <c r="I27" s="8" t="s">
        <v>54</v>
      </c>
      <c r="J27" s="8" t="s">
        <v>54</v>
      </c>
      <c r="K27" s="8" t="s">
        <v>54</v>
      </c>
      <c r="L27" s="8" t="s">
        <v>54</v>
      </c>
      <c r="M27" s="8" t="s">
        <v>55</v>
      </c>
      <c r="N27" s="8" t="s">
        <v>64</v>
      </c>
      <c r="O27" s="6"/>
      <c r="P27" s="8" t="s">
        <v>55</v>
      </c>
      <c r="Q27" s="8" t="s">
        <v>55</v>
      </c>
      <c r="R27" s="8" t="s">
        <v>54</v>
      </c>
      <c r="S27" s="8" t="s">
        <v>55</v>
      </c>
      <c r="T27" s="7" t="s">
        <v>55</v>
      </c>
      <c r="U27" s="35">
        <f>SUM(C28:T28)</f>
        <v>17</v>
      </c>
      <c r="V27" s="35" t="str">
        <f t="shared" ref="V27" si="12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IF(ISBLANK(S27),0,LEFT(S27,SEARCH(":",S27)-1)),IF(ISBLANK(T27),0,LEFT(T27,SEARCH(":",T27)-1))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,IF(ISBLANK(S27),0,RIGHT(S27,SEARCH(":",S27)-1)),IF(ISBLANK(T27),0,RIGHT(T27,SEARCH(":",T27)-1))))</f>
        <v>13-22</v>
      </c>
      <c r="W27" s="37" t="s">
        <v>109</v>
      </c>
      <c r="X27" s="39">
        <f t="shared" si="1"/>
        <v>0.59090909090909094</v>
      </c>
    </row>
    <row r="28" spans="1:24" s="14" customFormat="1" ht="15" customHeight="1">
      <c r="A28" s="32"/>
      <c r="B28" s="12" t="s">
        <v>36</v>
      </c>
      <c r="C28" s="10">
        <v>1</v>
      </c>
      <c r="D28" s="10">
        <v>1</v>
      </c>
      <c r="E28" s="10">
        <v>0</v>
      </c>
      <c r="F28" s="10">
        <v>0</v>
      </c>
      <c r="G28" s="10">
        <v>1</v>
      </c>
      <c r="H28" s="10">
        <v>2</v>
      </c>
      <c r="I28" s="10">
        <v>2</v>
      </c>
      <c r="J28" s="10">
        <v>2</v>
      </c>
      <c r="K28" s="10">
        <v>2</v>
      </c>
      <c r="L28" s="10">
        <v>2</v>
      </c>
      <c r="M28" s="10">
        <v>1</v>
      </c>
      <c r="N28" s="10">
        <v>1</v>
      </c>
      <c r="O28" s="13"/>
      <c r="P28" s="10">
        <v>0</v>
      </c>
      <c r="Q28" s="10">
        <v>0</v>
      </c>
      <c r="R28" s="10">
        <v>2</v>
      </c>
      <c r="S28" s="10">
        <v>0</v>
      </c>
      <c r="T28" s="11">
        <v>0</v>
      </c>
      <c r="U28" s="36"/>
      <c r="V28" s="36"/>
      <c r="W28" s="38"/>
      <c r="X28" s="40" t="e">
        <f t="shared" si="1"/>
        <v>#VALUE!</v>
      </c>
    </row>
    <row r="29" spans="1:24" ht="15" customHeight="1">
      <c r="A29" s="32" t="s">
        <v>37</v>
      </c>
      <c r="B29" s="3" t="s">
        <v>38</v>
      </c>
      <c r="C29" s="8" t="s">
        <v>55</v>
      </c>
      <c r="D29" s="8" t="s">
        <v>55</v>
      </c>
      <c r="E29" s="8" t="s">
        <v>55</v>
      </c>
      <c r="F29" s="8" t="s">
        <v>55</v>
      </c>
      <c r="G29" s="8" t="s">
        <v>55</v>
      </c>
      <c r="H29" s="8" t="s">
        <v>54</v>
      </c>
      <c r="I29" s="8" t="s">
        <v>54</v>
      </c>
      <c r="J29" s="8" t="s">
        <v>54</v>
      </c>
      <c r="K29" s="8" t="s">
        <v>55</v>
      </c>
      <c r="L29" s="8" t="s">
        <v>54</v>
      </c>
      <c r="M29" s="8" t="s">
        <v>55</v>
      </c>
      <c r="N29" s="8" t="s">
        <v>54</v>
      </c>
      <c r="O29" s="8" t="s">
        <v>54</v>
      </c>
      <c r="P29" s="6"/>
      <c r="Q29" s="8" t="s">
        <v>54</v>
      </c>
      <c r="R29" s="8" t="s">
        <v>54</v>
      </c>
      <c r="S29" s="8" t="s">
        <v>54</v>
      </c>
      <c r="T29" s="7" t="s">
        <v>54</v>
      </c>
      <c r="U29" s="35">
        <f>SUM(C30:T30)</f>
        <v>27</v>
      </c>
      <c r="V29" s="35" t="str">
        <f t="shared" ref="V29" si="13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IF(ISBLANK(S29),0,LEFT(S29,SEARCH(":",S29)-1)),IF(ISBLANK(T29),0,LEFT(T29,SEARCH(":",T29)-1))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,IF(ISBLANK(S29),0,RIGHT(S29,SEARCH(":",S29)-1)),IF(ISBLANK(T29),0,RIGHT(T29,SEARCH(":",T29)-1))))</f>
        <v>20-14</v>
      </c>
      <c r="W29" s="37" t="s">
        <v>100</v>
      </c>
      <c r="X29" s="39">
        <f t="shared" si="1"/>
        <v>1.4285714285714286</v>
      </c>
    </row>
    <row r="30" spans="1:24" s="14" customFormat="1" ht="15" customHeight="1">
      <c r="A30" s="32"/>
      <c r="B30" s="12" t="s">
        <v>39</v>
      </c>
      <c r="C30" s="10">
        <v>1</v>
      </c>
      <c r="D30" s="10">
        <v>1</v>
      </c>
      <c r="E30" s="10">
        <v>1</v>
      </c>
      <c r="F30" s="10">
        <v>1</v>
      </c>
      <c r="G30" s="10">
        <v>1</v>
      </c>
      <c r="H30" s="10">
        <v>2</v>
      </c>
      <c r="I30" s="10">
        <v>2</v>
      </c>
      <c r="J30" s="10">
        <v>2</v>
      </c>
      <c r="K30" s="10">
        <v>1</v>
      </c>
      <c r="L30" s="10">
        <v>2</v>
      </c>
      <c r="M30" s="10">
        <v>1</v>
      </c>
      <c r="N30" s="10">
        <v>2</v>
      </c>
      <c r="O30" s="10">
        <v>2</v>
      </c>
      <c r="P30" s="13"/>
      <c r="Q30" s="10">
        <v>2</v>
      </c>
      <c r="R30" s="10">
        <v>2</v>
      </c>
      <c r="S30" s="10">
        <v>2</v>
      </c>
      <c r="T30" s="11">
        <v>2</v>
      </c>
      <c r="U30" s="36"/>
      <c r="V30" s="36"/>
      <c r="W30" s="38"/>
      <c r="X30" s="40" t="e">
        <f t="shared" si="1"/>
        <v>#VALUE!</v>
      </c>
    </row>
    <row r="31" spans="1:24" ht="15" customHeight="1">
      <c r="A31" s="32" t="s">
        <v>40</v>
      </c>
      <c r="B31" s="4" t="s">
        <v>41</v>
      </c>
      <c r="C31" s="8" t="s">
        <v>55</v>
      </c>
      <c r="D31" s="8" t="s">
        <v>55</v>
      </c>
      <c r="E31" s="8" t="s">
        <v>55</v>
      </c>
      <c r="F31" s="8" t="s">
        <v>55</v>
      </c>
      <c r="G31" s="8" t="s">
        <v>55</v>
      </c>
      <c r="H31" s="8" t="s">
        <v>55</v>
      </c>
      <c r="I31" s="8" t="s">
        <v>54</v>
      </c>
      <c r="J31" s="8" t="s">
        <v>54</v>
      </c>
      <c r="K31" s="8" t="s">
        <v>54</v>
      </c>
      <c r="L31" s="8" t="s">
        <v>54</v>
      </c>
      <c r="M31" s="8" t="s">
        <v>55</v>
      </c>
      <c r="N31" s="8" t="s">
        <v>54</v>
      </c>
      <c r="O31" s="8" t="s">
        <v>54</v>
      </c>
      <c r="P31" s="8" t="s">
        <v>55</v>
      </c>
      <c r="Q31" s="6"/>
      <c r="R31" s="8" t="s">
        <v>54</v>
      </c>
      <c r="S31" s="8" t="s">
        <v>63</v>
      </c>
      <c r="T31" s="7" t="s">
        <v>54</v>
      </c>
      <c r="U31" s="35">
        <f>SUM(C32:T32)</f>
        <v>23</v>
      </c>
      <c r="V31" s="35" t="str">
        <f t="shared" ref="V31" si="14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IF(ISBLANK(S31),0,LEFT(S31,SEARCH(":",S31)-1)),IF(ISBLANK(T31),0,LEFT(T31,SEARCH(":",T31)-1))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,IF(ISBLANK(S31),0,RIGHT(S31,SEARCH(":",S31)-1)),IF(ISBLANK(T31),0,RIGHT(T31,SEARCH(":",T31)-1))))</f>
        <v>18-17</v>
      </c>
      <c r="W31" s="37" t="s">
        <v>106</v>
      </c>
      <c r="X31" s="39">
        <f t="shared" si="1"/>
        <v>1.0588235294117647</v>
      </c>
    </row>
    <row r="32" spans="1:24" s="14" customFormat="1" ht="15" customHeight="1">
      <c r="A32" s="32"/>
      <c r="B32" s="15" t="s">
        <v>42</v>
      </c>
      <c r="C32" s="10">
        <v>1</v>
      </c>
      <c r="D32" s="10">
        <v>1</v>
      </c>
      <c r="E32" s="10">
        <v>1</v>
      </c>
      <c r="F32" s="10">
        <v>1</v>
      </c>
      <c r="G32" s="10">
        <v>0</v>
      </c>
      <c r="H32" s="10">
        <v>0</v>
      </c>
      <c r="I32" s="10">
        <v>2</v>
      </c>
      <c r="J32" s="10">
        <v>2</v>
      </c>
      <c r="K32" s="10">
        <v>2</v>
      </c>
      <c r="L32" s="10">
        <v>2</v>
      </c>
      <c r="M32" s="10">
        <v>0</v>
      </c>
      <c r="N32" s="10">
        <v>2</v>
      </c>
      <c r="O32" s="10">
        <v>2</v>
      </c>
      <c r="P32" s="10">
        <v>1</v>
      </c>
      <c r="Q32" s="13"/>
      <c r="R32" s="10">
        <v>2</v>
      </c>
      <c r="S32" s="10">
        <v>2</v>
      </c>
      <c r="T32" s="11">
        <v>2</v>
      </c>
      <c r="U32" s="36"/>
      <c r="V32" s="36"/>
      <c r="W32" s="38"/>
      <c r="X32" s="40" t="e">
        <f t="shared" si="1"/>
        <v>#VALUE!</v>
      </c>
    </row>
    <row r="33" spans="1:24" ht="15" customHeight="1">
      <c r="A33" s="32" t="s">
        <v>43</v>
      </c>
      <c r="B33" s="4" t="s">
        <v>44</v>
      </c>
      <c r="C33" s="8" t="s">
        <v>55</v>
      </c>
      <c r="D33" s="8" t="s">
        <v>55</v>
      </c>
      <c r="E33" s="8" t="s">
        <v>55</v>
      </c>
      <c r="F33" s="8" t="s">
        <v>55</v>
      </c>
      <c r="G33" s="8" t="s">
        <v>55</v>
      </c>
      <c r="H33" s="8" t="s">
        <v>55</v>
      </c>
      <c r="I33" s="8" t="s">
        <v>54</v>
      </c>
      <c r="J33" s="8" t="s">
        <v>54</v>
      </c>
      <c r="K33" s="8" t="s">
        <v>54</v>
      </c>
      <c r="L33" s="8" t="s">
        <v>54</v>
      </c>
      <c r="M33" s="8" t="s">
        <v>55</v>
      </c>
      <c r="N33" s="8" t="s">
        <v>54</v>
      </c>
      <c r="O33" s="8" t="s">
        <v>55</v>
      </c>
      <c r="P33" s="8" t="s">
        <v>55</v>
      </c>
      <c r="Q33" s="8" t="s">
        <v>55</v>
      </c>
      <c r="R33" s="6"/>
      <c r="S33" s="8" t="s">
        <v>55</v>
      </c>
      <c r="T33" s="7" t="s">
        <v>63</v>
      </c>
      <c r="U33" s="35">
        <f>SUM(C34:T34)</f>
        <v>15</v>
      </c>
      <c r="V33" s="35" t="str">
        <f t="shared" ref="V33" si="15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IF(ISBLANK(S33),0,LEFT(S33,SEARCH(":",S33)-1)),IF(ISBLANK(T33),0,LEFT(T33,SEARCH(":",T33)-1))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,IF(ISBLANK(S33),0,RIGHT(S33,SEARCH(":",S33)-1)),IF(ISBLANK(T33),0,RIGHT(T33,SEARCH(":",T33)-1))))</f>
        <v>12-23</v>
      </c>
      <c r="W33" s="37" t="s">
        <v>111</v>
      </c>
      <c r="X33" s="39">
        <f t="shared" si="1"/>
        <v>0.52173913043478259</v>
      </c>
    </row>
    <row r="34" spans="1:24" s="14" customFormat="1" ht="15" customHeight="1">
      <c r="A34" s="32"/>
      <c r="B34" s="15" t="s">
        <v>45</v>
      </c>
      <c r="C34" s="10">
        <v>1</v>
      </c>
      <c r="D34" s="10">
        <v>1</v>
      </c>
      <c r="E34" s="10">
        <v>1</v>
      </c>
      <c r="F34" s="10">
        <v>0</v>
      </c>
      <c r="G34" s="10">
        <v>0</v>
      </c>
      <c r="H34" s="10">
        <v>0</v>
      </c>
      <c r="I34" s="10">
        <v>2</v>
      </c>
      <c r="J34" s="10">
        <v>2</v>
      </c>
      <c r="K34" s="10">
        <v>2</v>
      </c>
      <c r="L34" s="10">
        <v>2</v>
      </c>
      <c r="M34" s="10">
        <v>0</v>
      </c>
      <c r="N34" s="10">
        <v>2</v>
      </c>
      <c r="O34" s="10">
        <v>0</v>
      </c>
      <c r="P34" s="10">
        <v>0</v>
      </c>
      <c r="Q34" s="10">
        <v>0</v>
      </c>
      <c r="R34" s="13"/>
      <c r="S34" s="10">
        <v>0</v>
      </c>
      <c r="T34" s="11">
        <v>2</v>
      </c>
      <c r="U34" s="36"/>
      <c r="V34" s="36"/>
      <c r="W34" s="38"/>
      <c r="X34" s="40" t="e">
        <f t="shared" si="1"/>
        <v>#VALUE!</v>
      </c>
    </row>
    <row r="35" spans="1:24" ht="15" customHeight="1">
      <c r="A35" s="32" t="s">
        <v>46</v>
      </c>
      <c r="B35" s="3" t="s">
        <v>47</v>
      </c>
      <c r="C35" s="8" t="s">
        <v>55</v>
      </c>
      <c r="D35" s="8" t="s">
        <v>55</v>
      </c>
      <c r="E35" s="8" t="s">
        <v>55</v>
      </c>
      <c r="F35" s="8" t="s">
        <v>55</v>
      </c>
      <c r="G35" s="8" t="s">
        <v>55</v>
      </c>
      <c r="H35" s="8" t="s">
        <v>55</v>
      </c>
      <c r="I35" s="8" t="s">
        <v>54</v>
      </c>
      <c r="J35" s="8" t="s">
        <v>54</v>
      </c>
      <c r="K35" s="8" t="s">
        <v>54</v>
      </c>
      <c r="L35" s="8" t="s">
        <v>55</v>
      </c>
      <c r="M35" s="8" t="s">
        <v>55</v>
      </c>
      <c r="N35" s="8" t="s">
        <v>55</v>
      </c>
      <c r="O35" s="8" t="s">
        <v>54</v>
      </c>
      <c r="P35" s="8" t="s">
        <v>55</v>
      </c>
      <c r="Q35" s="8" t="s">
        <v>64</v>
      </c>
      <c r="R35" s="8" t="s">
        <v>55</v>
      </c>
      <c r="S35" s="6"/>
      <c r="T35" s="7" t="s">
        <v>63</v>
      </c>
      <c r="U35" s="35">
        <f>SUM(C36:T36)</f>
        <v>17</v>
      </c>
      <c r="V35" s="35" t="str">
        <f t="shared" ref="V35" si="16">VALUE(SUM(IF(ISBLANK(C35),0,LEFT(C35,SEARCH(":",C35)-1)),IF(ISBLANK(D35),0,LEFT(D35,SEARCH(":",D35)-1)),IF(ISBLANK(E35),0,LEFT(E35,SEARCH(":",E35)-1)),IF(ISBLANK(F35),0,LEFT(F35,SEARCH(":",F35)-1)),IF(ISBLANK(G35),0,LEFT(G35,SEARCH(":",G35)-1)),IF(ISBLANK(H35),0,LEFT(H35,SEARCH(":",H35)-1)),IF(ISBLANK(I35),0,LEFT(I35,SEARCH(":",I35)-1)),IF(ISBLANK(J35),0,LEFT(J35,SEARCH(":",J35)-1)),IF(ISBLANK(K35),0,LEFT(K35,SEARCH(":",K35)-1)),IF(ISBLANK(L35),0,LEFT(L35,SEARCH(":",L35)-1)),IF(ISBLANK(M35),0,LEFT(M35,SEARCH(":",M35)-1)),IF(ISBLANK(N35),0,LEFT(N35,SEARCH(":",N35)-1)),IF(ISBLANK(O35),0,LEFT(O35,SEARCH(":",O35)-1)),IF(ISBLANK(P35),0,LEFT(P35,SEARCH(":",P35)-1)),IF(ISBLANK(Q35),0,LEFT(Q35,SEARCH(":",Q35)-1)),IF(ISBLANK(R35),0,LEFT(R35,SEARCH(":",R35)-1)),IF(ISBLANK(S35),0,LEFT(S35,SEARCH(":",S35)-1)),IF(ISBLANK(T35),0,LEFT(T35,SEARCH(":",T35)-1))))&amp;"-"&amp;VALUE(SUM(IF(ISBLANK(C35),0,RIGHT(C35,SEARCH(":",C35)-1)),IF(ISBLANK(D35),0,RIGHT(D35,SEARCH(":",D35)-1)),IF(ISBLANK(E35),0,RIGHT(E35,SEARCH(":",E35)-1)),IF(ISBLANK(F35),0,RIGHT(F35,SEARCH(":",F35)-1)),IF(ISBLANK(G35),0,RIGHT(G35,SEARCH(":",G35)-1)),IF(ISBLANK(H35),0,RIGHT(H35,SEARCH(":",H35)-1)),IF(ISBLANK(I35),0,RIGHT(I35,SEARCH(":",I35)-1)),IF(ISBLANK(J35),0,RIGHT(J35,SEARCH(":",J35)-1)),IF(ISBLANK(K35),0,RIGHT(K35,SEARCH(":",K35)-1)),IF(ISBLANK(L35),0,RIGHT(L35,SEARCH(":",L35)-1)),IF(ISBLANK(M35),0,RIGHT(M35,SEARCH(":",M35)-1)),IF(ISBLANK(N35),0,RIGHT(N35,SEARCH(":",N35)-1)),IF(ISBLANK(O35),0,RIGHT(O35,SEARCH(":",O35)-1)),IF(ISBLANK(P35),0,RIGHT(P35,SEARCH(":",P35)-1)),IF(ISBLANK(Q35),0,RIGHT(Q35,SEARCH(":",Q35)-1)),IF(ISBLANK(R35),0,RIGHT(R35,SEARCH(":",R35)-1)),IF(ISBLANK(S35),0,RIGHT(S35,SEARCH(":",S35)-1)),IF(ISBLANK(T35),0,RIGHT(T35,SEARCH(":",T35)-1))))</f>
        <v>11-25</v>
      </c>
      <c r="W35" s="37" t="s">
        <v>110</v>
      </c>
      <c r="X35" s="39">
        <f t="shared" si="1"/>
        <v>0.44</v>
      </c>
    </row>
    <row r="36" spans="1:24" s="14" customFormat="1" ht="15" customHeight="1">
      <c r="A36" s="32"/>
      <c r="B36" s="12" t="s">
        <v>48</v>
      </c>
      <c r="C36" s="10">
        <v>1</v>
      </c>
      <c r="D36" s="10">
        <v>1</v>
      </c>
      <c r="E36" s="10">
        <v>0</v>
      </c>
      <c r="F36" s="10">
        <v>1</v>
      </c>
      <c r="G36" s="10">
        <v>1</v>
      </c>
      <c r="H36" s="10">
        <v>1</v>
      </c>
      <c r="I36" s="10">
        <v>2</v>
      </c>
      <c r="J36" s="10">
        <v>2</v>
      </c>
      <c r="K36" s="10">
        <v>2</v>
      </c>
      <c r="L36" s="10">
        <v>0</v>
      </c>
      <c r="M36" s="10">
        <v>1</v>
      </c>
      <c r="N36" s="10">
        <v>0</v>
      </c>
      <c r="O36" s="10">
        <v>2</v>
      </c>
      <c r="P36" s="10">
        <v>0</v>
      </c>
      <c r="Q36" s="10">
        <v>1</v>
      </c>
      <c r="R36" s="10">
        <v>0</v>
      </c>
      <c r="S36" s="13"/>
      <c r="T36" s="11">
        <v>2</v>
      </c>
      <c r="U36" s="36"/>
      <c r="V36" s="36"/>
      <c r="W36" s="38"/>
      <c r="X36" s="40" t="e">
        <f t="shared" si="1"/>
        <v>#VALUE!</v>
      </c>
    </row>
    <row r="37" spans="1:24" ht="15" customHeight="1">
      <c r="A37" s="32" t="s">
        <v>49</v>
      </c>
      <c r="B37" s="3" t="s">
        <v>50</v>
      </c>
      <c r="C37" s="8" t="s">
        <v>55</v>
      </c>
      <c r="D37" s="8" t="s">
        <v>55</v>
      </c>
      <c r="E37" s="8" t="s">
        <v>55</v>
      </c>
      <c r="F37" s="8" t="s">
        <v>55</v>
      </c>
      <c r="G37" s="8" t="s">
        <v>55</v>
      </c>
      <c r="H37" s="8" t="s">
        <v>55</v>
      </c>
      <c r="I37" s="8" t="s">
        <v>55</v>
      </c>
      <c r="J37" s="8" t="s">
        <v>54</v>
      </c>
      <c r="K37" s="8" t="s">
        <v>55</v>
      </c>
      <c r="L37" s="8" t="s">
        <v>54</v>
      </c>
      <c r="M37" s="8" t="s">
        <v>55</v>
      </c>
      <c r="N37" s="8" t="s">
        <v>55</v>
      </c>
      <c r="O37" s="8" t="s">
        <v>54</v>
      </c>
      <c r="P37" s="8" t="s">
        <v>55</v>
      </c>
      <c r="Q37" s="8" t="s">
        <v>55</v>
      </c>
      <c r="R37" s="8" t="s">
        <v>64</v>
      </c>
      <c r="S37" s="8" t="s">
        <v>64</v>
      </c>
      <c r="T37" s="5"/>
      <c r="U37" s="35">
        <f>SUM(C38:T38)</f>
        <v>18</v>
      </c>
      <c r="V37" s="35" t="str">
        <f t="shared" ref="V37" si="17">VALUE(SUM(IF(ISBLANK(C37),0,LEFT(C37,SEARCH(":",C37)-1)),IF(ISBLANK(D37),0,LEFT(D37,SEARCH(":",D37)-1)),IF(ISBLANK(E37),0,LEFT(E37,SEARCH(":",E37)-1)),IF(ISBLANK(F37),0,LEFT(F37,SEARCH(":",F37)-1)),IF(ISBLANK(G37),0,LEFT(G37,SEARCH(":",G37)-1)),IF(ISBLANK(H37),0,LEFT(H37,SEARCH(":",H37)-1)),IF(ISBLANK(I37),0,LEFT(I37,SEARCH(":",I37)-1)),IF(ISBLANK(J37),0,LEFT(J37,SEARCH(":",J37)-1)),IF(ISBLANK(K37),0,LEFT(K37,SEARCH(":",K37)-1)),IF(ISBLANK(L37),0,LEFT(L37,SEARCH(":",L37)-1)),IF(ISBLANK(M37),0,LEFT(M37,SEARCH(":",M37)-1)),IF(ISBLANK(N37),0,LEFT(N37,SEARCH(":",N37)-1)),IF(ISBLANK(O37),0,LEFT(O37,SEARCH(":",O37)-1)),IF(ISBLANK(P37),0,LEFT(P37,SEARCH(":",P37)-1)),IF(ISBLANK(Q37),0,LEFT(Q37,SEARCH(":",Q37)-1)),IF(ISBLANK(R37),0,LEFT(R37,SEARCH(":",R37)-1)),IF(ISBLANK(S37),0,LEFT(S37,SEARCH(":",S37)-1)),IF(ISBLANK(T37),0,LEFT(T37,SEARCH(":",T37)-1))))&amp;"-"&amp;VALUE(SUM(IF(ISBLANK(C37),0,RIGHT(C37,SEARCH(":",C37)-1)),IF(ISBLANK(D37),0,RIGHT(D37,SEARCH(":",D37)-1)),IF(ISBLANK(E37),0,RIGHT(E37,SEARCH(":",E37)-1)),IF(ISBLANK(F37),0,RIGHT(F37,SEARCH(":",F37)-1)),IF(ISBLANK(G37),0,RIGHT(G37,SEARCH(":",G37)-1)),IF(ISBLANK(H37),0,RIGHT(H37,SEARCH(":",H37)-1)),IF(ISBLANK(I37),0,RIGHT(I37,SEARCH(":",I37)-1)),IF(ISBLANK(J37),0,RIGHT(J37,SEARCH(":",J37)-1)),IF(ISBLANK(K37),0,RIGHT(K37,SEARCH(":",K37)-1)),IF(ISBLANK(L37),0,RIGHT(L37,SEARCH(":",L37)-1)),IF(ISBLANK(M37),0,RIGHT(M37,SEARCH(":",M37)-1)),IF(ISBLANK(N37),0,RIGHT(N37,SEARCH(":",N37)-1)),IF(ISBLANK(O37),0,RIGHT(O37,SEARCH(":",O37)-1)),IF(ISBLANK(P37),0,RIGHT(P37,SEARCH(":",P37)-1)),IF(ISBLANK(Q37),0,RIGHT(Q37,SEARCH(":",Q37)-1)),IF(ISBLANK(R37),0,RIGHT(R37,SEARCH(":",R37)-1)),IF(ISBLANK(S37),0,RIGHT(S37,SEARCH(":",S37)-1)),IF(ISBLANK(T37),0,RIGHT(T37,SEARCH(":",T37)-1))))</f>
        <v>8-28</v>
      </c>
      <c r="W37" s="37" t="s">
        <v>108</v>
      </c>
      <c r="X37" s="39">
        <f t="shared" si="1"/>
        <v>0.2857142857142857</v>
      </c>
    </row>
    <row r="38" spans="1:24" s="14" customFormat="1" ht="15" customHeight="1">
      <c r="A38" s="32"/>
      <c r="B38" s="12" t="s">
        <v>51</v>
      </c>
      <c r="C38" s="10">
        <v>1</v>
      </c>
      <c r="D38" s="10">
        <v>1</v>
      </c>
      <c r="E38" s="10">
        <v>1</v>
      </c>
      <c r="F38" s="10">
        <v>1</v>
      </c>
      <c r="G38" s="10">
        <v>1</v>
      </c>
      <c r="H38" s="10">
        <v>1</v>
      </c>
      <c r="I38" s="10">
        <v>0</v>
      </c>
      <c r="J38" s="10">
        <v>2</v>
      </c>
      <c r="K38" s="10">
        <v>1</v>
      </c>
      <c r="L38" s="10">
        <v>2</v>
      </c>
      <c r="M38" s="10">
        <v>1</v>
      </c>
      <c r="N38" s="10">
        <v>1</v>
      </c>
      <c r="O38" s="10">
        <v>2</v>
      </c>
      <c r="P38" s="10">
        <v>1</v>
      </c>
      <c r="Q38" s="10">
        <v>0</v>
      </c>
      <c r="R38" s="10">
        <v>1</v>
      </c>
      <c r="S38" s="10">
        <v>1</v>
      </c>
      <c r="T38" s="16"/>
      <c r="U38" s="36"/>
      <c r="V38" s="36"/>
      <c r="W38" s="38"/>
      <c r="X38" s="40" t="e">
        <f t="shared" si="1"/>
        <v>#VALUE!</v>
      </c>
    </row>
    <row r="40" spans="1:24">
      <c r="D40" t="s">
        <v>91</v>
      </c>
      <c r="J40" t="s">
        <v>60</v>
      </c>
    </row>
  </sheetData>
  <mergeCells count="90">
    <mergeCell ref="U25:U26"/>
    <mergeCell ref="U3:U4"/>
    <mergeCell ref="U5:U6"/>
    <mergeCell ref="U7:U8"/>
    <mergeCell ref="U9:U10"/>
    <mergeCell ref="U11:U12"/>
    <mergeCell ref="U13:U14"/>
    <mergeCell ref="U15:U16"/>
    <mergeCell ref="U17:U18"/>
    <mergeCell ref="U19:U20"/>
    <mergeCell ref="U21:U22"/>
    <mergeCell ref="U23:U24"/>
    <mergeCell ref="A35:A36"/>
    <mergeCell ref="A37:A38"/>
    <mergeCell ref="U27:U28"/>
    <mergeCell ref="U29:U30"/>
    <mergeCell ref="U31:U32"/>
    <mergeCell ref="U33:U34"/>
    <mergeCell ref="U35:U36"/>
    <mergeCell ref="U37:U38"/>
    <mergeCell ref="A25:A26"/>
    <mergeCell ref="A27:A28"/>
    <mergeCell ref="A29:A30"/>
    <mergeCell ref="A31:A32"/>
    <mergeCell ref="A33:A34"/>
    <mergeCell ref="A15:A16"/>
    <mergeCell ref="A17:A18"/>
    <mergeCell ref="A19:A20"/>
    <mergeCell ref="A21:A22"/>
    <mergeCell ref="A23:A24"/>
    <mergeCell ref="V13:V14"/>
    <mergeCell ref="A3:A4"/>
    <mergeCell ref="A5:A6"/>
    <mergeCell ref="A7:A8"/>
    <mergeCell ref="A9:A10"/>
    <mergeCell ref="A11:A12"/>
    <mergeCell ref="A13:A14"/>
    <mergeCell ref="V3:V4"/>
    <mergeCell ref="V5:V6"/>
    <mergeCell ref="V7:V8"/>
    <mergeCell ref="V9:V10"/>
    <mergeCell ref="V11:V12"/>
    <mergeCell ref="V37:V38"/>
    <mergeCell ref="V15:V16"/>
    <mergeCell ref="V17:V18"/>
    <mergeCell ref="V19:V20"/>
    <mergeCell ref="V21:V22"/>
    <mergeCell ref="V23:V24"/>
    <mergeCell ref="V25:V26"/>
    <mergeCell ref="V27:V28"/>
    <mergeCell ref="V29:V30"/>
    <mergeCell ref="V31:V32"/>
    <mergeCell ref="V33:V34"/>
    <mergeCell ref="V35:V36"/>
    <mergeCell ref="W3:W4"/>
    <mergeCell ref="W5:W6"/>
    <mergeCell ref="W7:W8"/>
    <mergeCell ref="W9:W10"/>
    <mergeCell ref="W11:W12"/>
    <mergeCell ref="W35:W36"/>
    <mergeCell ref="W37:W38"/>
    <mergeCell ref="W15:W16"/>
    <mergeCell ref="W17:W18"/>
    <mergeCell ref="W19:W20"/>
    <mergeCell ref="W21:W22"/>
    <mergeCell ref="W23:W24"/>
    <mergeCell ref="W25:W26"/>
    <mergeCell ref="X13:X14"/>
    <mergeCell ref="W27:W28"/>
    <mergeCell ref="W29:W30"/>
    <mergeCell ref="W31:W32"/>
    <mergeCell ref="W33:W34"/>
    <mergeCell ref="W13:W14"/>
    <mergeCell ref="X3:X4"/>
    <mergeCell ref="X5:X6"/>
    <mergeCell ref="X7:X8"/>
    <mergeCell ref="X9:X10"/>
    <mergeCell ref="X11:X12"/>
    <mergeCell ref="X37:X38"/>
    <mergeCell ref="X15:X16"/>
    <mergeCell ref="X17:X18"/>
    <mergeCell ref="X19:X20"/>
    <mergeCell ref="X21:X22"/>
    <mergeCell ref="X23:X24"/>
    <mergeCell ref="X25:X26"/>
    <mergeCell ref="X27:X28"/>
    <mergeCell ref="X29:X30"/>
    <mergeCell ref="X31:X32"/>
    <mergeCell ref="X33:X34"/>
    <mergeCell ref="X35:X36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1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MS</vt:lpstr>
      <vt:lpstr>WS</vt:lpstr>
      <vt:lpstr>MD</vt:lpstr>
      <vt:lpstr>WD</vt:lpstr>
      <vt:lpstr>XD</vt:lpstr>
      <vt:lpstr>MD!Область_печати</vt:lpstr>
      <vt:lpstr>MS!Область_печати</vt:lpstr>
      <vt:lpstr>WD!Область_печати</vt:lpstr>
      <vt:lpstr>WS!Область_печати</vt:lpstr>
      <vt:lpstr>XD!Область_печати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cp:lastPrinted>2015-12-12T02:54:19Z</cp:lastPrinted>
  <dcterms:created xsi:type="dcterms:W3CDTF">2015-01-31T04:20:47Z</dcterms:created>
  <dcterms:modified xsi:type="dcterms:W3CDTF">2015-12-14T04:55:52Z</dcterms:modified>
</cp:coreProperties>
</file>